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65" activeTab="0"/>
  </bookViews>
  <sheets>
    <sheet name="GRAPH" sheetId="1" r:id="rId1"/>
    <sheet name="DATA" sheetId="2" r:id="rId2"/>
  </sheets>
  <definedNames>
    <definedName name="_xlnm.Print_Area" localSheetId="1">'DATA'!$A:$IV</definedName>
    <definedName name="SHEET_TITLE" localSheetId="1">"data4.raw"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<sst xmlns="http://schemas.openxmlformats.org/spreadsheetml/2006/main" count="7" uniqueCount="7">
  <si>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Press Raw</t>
  </si>
  <si>
    <t>Time (s)</t>
  </si>
  <si>
    <t>Time (raw)</t>
  </si>
  <si>
    <t>Alt (km)</t>
  </si>
  <si>
    <t>Alt (ft)</t>
  </si>
  <si>
    <t>Press Pa</t>
  </si>
  <si>
    <t>Feefall (Ft)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</si>
</sst>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6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 (ft)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25"/>
          <c:w val="0.94275"/>
          <c:h val="0.82225"/>
        </c:manualLayout>
      </c:layout>
      <c:lineChart>
        <c:grouping val="standard"/>
        <c:varyColors val="0"/>
        <c:ser>
          <c:idx val="1"/>
          <c:order val="0"/>
          <c:tx>
            <c:v>Recorded Altitude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DATA!$B$2:$B$257</c:f>
              <c:numCache>
                <c:ptCount val="256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0.95</c:v>
                </c:pt>
                <c:pt idx="9">
                  <c:v>1.05</c:v>
                </c:pt>
                <c:pt idx="10">
                  <c:v>1.15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1.65</c:v>
                </c:pt>
                <c:pt idx="15">
                  <c:v>1.75</c:v>
                </c:pt>
                <c:pt idx="16">
                  <c:v>1.85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2.35</c:v>
                </c:pt>
                <c:pt idx="21">
                  <c:v>2.45</c:v>
                </c:pt>
                <c:pt idx="22">
                  <c:v>2.55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3.05</c:v>
                </c:pt>
                <c:pt idx="27">
                  <c:v>3.15</c:v>
                </c:pt>
                <c:pt idx="28">
                  <c:v>3.25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3.75</c:v>
                </c:pt>
                <c:pt idx="33">
                  <c:v>3.85</c:v>
                </c:pt>
                <c:pt idx="34">
                  <c:v>3.95</c:v>
                </c:pt>
                <c:pt idx="35">
                  <c:v>4.05</c:v>
                </c:pt>
                <c:pt idx="36">
                  <c:v>4.2</c:v>
                </c:pt>
                <c:pt idx="37">
                  <c:v>4.3</c:v>
                </c:pt>
                <c:pt idx="38">
                  <c:v>4.4</c:v>
                </c:pt>
                <c:pt idx="39">
                  <c:v>4.55</c:v>
                </c:pt>
                <c:pt idx="40">
                  <c:v>4.65</c:v>
                </c:pt>
                <c:pt idx="41">
                  <c:v>4.75</c:v>
                </c:pt>
                <c:pt idx="42">
                  <c:v>4.9</c:v>
                </c:pt>
                <c:pt idx="43">
                  <c:v>5</c:v>
                </c:pt>
                <c:pt idx="44">
                  <c:v>5.1</c:v>
                </c:pt>
                <c:pt idx="45">
                  <c:v>5.25</c:v>
                </c:pt>
                <c:pt idx="46">
                  <c:v>5.35</c:v>
                </c:pt>
                <c:pt idx="47">
                  <c:v>5.45</c:v>
                </c:pt>
                <c:pt idx="48">
                  <c:v>5.6</c:v>
                </c:pt>
                <c:pt idx="49">
                  <c:v>5.7</c:v>
                </c:pt>
                <c:pt idx="50">
                  <c:v>5.8</c:v>
                </c:pt>
                <c:pt idx="51">
                  <c:v>5.95</c:v>
                </c:pt>
                <c:pt idx="52">
                  <c:v>6.05</c:v>
                </c:pt>
                <c:pt idx="53">
                  <c:v>6.15</c:v>
                </c:pt>
                <c:pt idx="54">
                  <c:v>6.3</c:v>
                </c:pt>
                <c:pt idx="55">
                  <c:v>6.4</c:v>
                </c:pt>
                <c:pt idx="56">
                  <c:v>6.5</c:v>
                </c:pt>
                <c:pt idx="57">
                  <c:v>6.65</c:v>
                </c:pt>
                <c:pt idx="58">
                  <c:v>6.75</c:v>
                </c:pt>
                <c:pt idx="59">
                  <c:v>6.85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7.35</c:v>
                </c:pt>
                <c:pt idx="64">
                  <c:v>7.45</c:v>
                </c:pt>
                <c:pt idx="65">
                  <c:v>7.55</c:v>
                </c:pt>
                <c:pt idx="66">
                  <c:v>7.65</c:v>
                </c:pt>
                <c:pt idx="67">
                  <c:v>7.8</c:v>
                </c:pt>
                <c:pt idx="68">
                  <c:v>7.9</c:v>
                </c:pt>
                <c:pt idx="69">
                  <c:v>8</c:v>
                </c:pt>
                <c:pt idx="70">
                  <c:v>8.15</c:v>
                </c:pt>
                <c:pt idx="71">
                  <c:v>8.25</c:v>
                </c:pt>
                <c:pt idx="72">
                  <c:v>8.35</c:v>
                </c:pt>
                <c:pt idx="73">
                  <c:v>8.5</c:v>
                </c:pt>
                <c:pt idx="74">
                  <c:v>8.6</c:v>
                </c:pt>
                <c:pt idx="75">
                  <c:v>8.7</c:v>
                </c:pt>
                <c:pt idx="76">
                  <c:v>8.85</c:v>
                </c:pt>
                <c:pt idx="77">
                  <c:v>8.95</c:v>
                </c:pt>
                <c:pt idx="78">
                  <c:v>9.05</c:v>
                </c:pt>
                <c:pt idx="79">
                  <c:v>9.2</c:v>
                </c:pt>
                <c:pt idx="80">
                  <c:v>9.3</c:v>
                </c:pt>
                <c:pt idx="81">
                  <c:v>9.4</c:v>
                </c:pt>
                <c:pt idx="82">
                  <c:v>9.55</c:v>
                </c:pt>
                <c:pt idx="83">
                  <c:v>9.65</c:v>
                </c:pt>
                <c:pt idx="84">
                  <c:v>9.75</c:v>
                </c:pt>
                <c:pt idx="85">
                  <c:v>9.9</c:v>
                </c:pt>
                <c:pt idx="86">
                  <c:v>10</c:v>
                </c:pt>
                <c:pt idx="87">
                  <c:v>10.1</c:v>
                </c:pt>
                <c:pt idx="88">
                  <c:v>10.25</c:v>
                </c:pt>
                <c:pt idx="89">
                  <c:v>10.35</c:v>
                </c:pt>
                <c:pt idx="90">
                  <c:v>10.45</c:v>
                </c:pt>
                <c:pt idx="91">
                  <c:v>10.6</c:v>
                </c:pt>
                <c:pt idx="92">
                  <c:v>10.7</c:v>
                </c:pt>
                <c:pt idx="93">
                  <c:v>10.8</c:v>
                </c:pt>
                <c:pt idx="94">
                  <c:v>10.95</c:v>
                </c:pt>
                <c:pt idx="95">
                  <c:v>11.05</c:v>
                </c:pt>
                <c:pt idx="96">
                  <c:v>11.15</c:v>
                </c:pt>
                <c:pt idx="97">
                  <c:v>11.3</c:v>
                </c:pt>
                <c:pt idx="98">
                  <c:v>11.4</c:v>
                </c:pt>
                <c:pt idx="99">
                  <c:v>11.5</c:v>
                </c:pt>
                <c:pt idx="100">
                  <c:v>11.6</c:v>
                </c:pt>
                <c:pt idx="101">
                  <c:v>11.75</c:v>
                </c:pt>
                <c:pt idx="102">
                  <c:v>11.85</c:v>
                </c:pt>
                <c:pt idx="103">
                  <c:v>11.95</c:v>
                </c:pt>
                <c:pt idx="104">
                  <c:v>12.1</c:v>
                </c:pt>
                <c:pt idx="105">
                  <c:v>12.2</c:v>
                </c:pt>
                <c:pt idx="106">
                  <c:v>12.3</c:v>
                </c:pt>
                <c:pt idx="107">
                  <c:v>12.45</c:v>
                </c:pt>
                <c:pt idx="108">
                  <c:v>12.55</c:v>
                </c:pt>
                <c:pt idx="109">
                  <c:v>12.65</c:v>
                </c:pt>
                <c:pt idx="110">
                  <c:v>12.8</c:v>
                </c:pt>
                <c:pt idx="111">
                  <c:v>12.9</c:v>
                </c:pt>
                <c:pt idx="112">
                  <c:v>13</c:v>
                </c:pt>
                <c:pt idx="113">
                  <c:v>13.15</c:v>
                </c:pt>
                <c:pt idx="114">
                  <c:v>13.25</c:v>
                </c:pt>
                <c:pt idx="115">
                  <c:v>13.35</c:v>
                </c:pt>
                <c:pt idx="116">
                  <c:v>13.5</c:v>
                </c:pt>
                <c:pt idx="117">
                  <c:v>13.6</c:v>
                </c:pt>
                <c:pt idx="118">
                  <c:v>13.7</c:v>
                </c:pt>
                <c:pt idx="119">
                  <c:v>13.85</c:v>
                </c:pt>
                <c:pt idx="120">
                  <c:v>13.95</c:v>
                </c:pt>
                <c:pt idx="121">
                  <c:v>14.05</c:v>
                </c:pt>
                <c:pt idx="122">
                  <c:v>14.2</c:v>
                </c:pt>
                <c:pt idx="123">
                  <c:v>14.3</c:v>
                </c:pt>
                <c:pt idx="124">
                  <c:v>14.4</c:v>
                </c:pt>
                <c:pt idx="125">
                  <c:v>14.55</c:v>
                </c:pt>
                <c:pt idx="126">
                  <c:v>14.65</c:v>
                </c:pt>
                <c:pt idx="127">
                  <c:v>14.75</c:v>
                </c:pt>
                <c:pt idx="128">
                  <c:v>14.854</c:v>
                </c:pt>
                <c:pt idx="129">
                  <c:v>15.004</c:v>
                </c:pt>
                <c:pt idx="130">
                  <c:v>15.104</c:v>
                </c:pt>
                <c:pt idx="131">
                  <c:v>15.204</c:v>
                </c:pt>
                <c:pt idx="132">
                  <c:v>15.354</c:v>
                </c:pt>
                <c:pt idx="133">
                  <c:v>15.454</c:v>
                </c:pt>
                <c:pt idx="134">
                  <c:v>15.554</c:v>
                </c:pt>
                <c:pt idx="135">
                  <c:v>15.704</c:v>
                </c:pt>
                <c:pt idx="136">
                  <c:v>15.804</c:v>
                </c:pt>
                <c:pt idx="137">
                  <c:v>15.904</c:v>
                </c:pt>
                <c:pt idx="138">
                  <c:v>16.054</c:v>
                </c:pt>
                <c:pt idx="139">
                  <c:v>16.154</c:v>
                </c:pt>
                <c:pt idx="140">
                  <c:v>16.254</c:v>
                </c:pt>
                <c:pt idx="141">
                  <c:v>16.404</c:v>
                </c:pt>
                <c:pt idx="142">
                  <c:v>16.504</c:v>
                </c:pt>
                <c:pt idx="143">
                  <c:v>16.604</c:v>
                </c:pt>
                <c:pt idx="144">
                  <c:v>16.754</c:v>
                </c:pt>
                <c:pt idx="145">
                  <c:v>16.854</c:v>
                </c:pt>
                <c:pt idx="146">
                  <c:v>16.954</c:v>
                </c:pt>
                <c:pt idx="147">
                  <c:v>17.104</c:v>
                </c:pt>
                <c:pt idx="148">
                  <c:v>17.204</c:v>
                </c:pt>
                <c:pt idx="149">
                  <c:v>17.304</c:v>
                </c:pt>
                <c:pt idx="150">
                  <c:v>17.454</c:v>
                </c:pt>
                <c:pt idx="151">
                  <c:v>17.554</c:v>
                </c:pt>
                <c:pt idx="152">
                  <c:v>17.654</c:v>
                </c:pt>
                <c:pt idx="153">
                  <c:v>17.754</c:v>
                </c:pt>
                <c:pt idx="154">
                  <c:v>17.904</c:v>
                </c:pt>
                <c:pt idx="155">
                  <c:v>18.004</c:v>
                </c:pt>
                <c:pt idx="156">
                  <c:v>18.104</c:v>
                </c:pt>
                <c:pt idx="157">
                  <c:v>18.254</c:v>
                </c:pt>
                <c:pt idx="158">
                  <c:v>18.354</c:v>
                </c:pt>
                <c:pt idx="159">
                  <c:v>18.454</c:v>
                </c:pt>
                <c:pt idx="160">
                  <c:v>18.604</c:v>
                </c:pt>
                <c:pt idx="161">
                  <c:v>18.704</c:v>
                </c:pt>
                <c:pt idx="162">
                  <c:v>18.804</c:v>
                </c:pt>
                <c:pt idx="163">
                  <c:v>18.954</c:v>
                </c:pt>
                <c:pt idx="164">
                  <c:v>19.054</c:v>
                </c:pt>
                <c:pt idx="165">
                  <c:v>19.154</c:v>
                </c:pt>
                <c:pt idx="166">
                  <c:v>19.304</c:v>
                </c:pt>
                <c:pt idx="167">
                  <c:v>19.404</c:v>
                </c:pt>
                <c:pt idx="168">
                  <c:v>19.504</c:v>
                </c:pt>
                <c:pt idx="169">
                  <c:v>19.654</c:v>
                </c:pt>
                <c:pt idx="170">
                  <c:v>19.754</c:v>
                </c:pt>
                <c:pt idx="171">
                  <c:v>19.854</c:v>
                </c:pt>
                <c:pt idx="172">
                  <c:v>20.004</c:v>
                </c:pt>
                <c:pt idx="173">
                  <c:v>20.104</c:v>
                </c:pt>
                <c:pt idx="174">
                  <c:v>20.204</c:v>
                </c:pt>
                <c:pt idx="175">
                  <c:v>20.354</c:v>
                </c:pt>
                <c:pt idx="176">
                  <c:v>20.454</c:v>
                </c:pt>
                <c:pt idx="177">
                  <c:v>20.554</c:v>
                </c:pt>
                <c:pt idx="178">
                  <c:v>20.704</c:v>
                </c:pt>
                <c:pt idx="179">
                  <c:v>20.804</c:v>
                </c:pt>
                <c:pt idx="180">
                  <c:v>20.904</c:v>
                </c:pt>
                <c:pt idx="181">
                  <c:v>21.054</c:v>
                </c:pt>
                <c:pt idx="182">
                  <c:v>21.154</c:v>
                </c:pt>
                <c:pt idx="183">
                  <c:v>21.254</c:v>
                </c:pt>
                <c:pt idx="184">
                  <c:v>21.354</c:v>
                </c:pt>
                <c:pt idx="185">
                  <c:v>21.504</c:v>
                </c:pt>
                <c:pt idx="186">
                  <c:v>21.604</c:v>
                </c:pt>
                <c:pt idx="187">
                  <c:v>21.704</c:v>
                </c:pt>
                <c:pt idx="188">
                  <c:v>21.854</c:v>
                </c:pt>
                <c:pt idx="189">
                  <c:v>21.954</c:v>
                </c:pt>
                <c:pt idx="190">
                  <c:v>22.054</c:v>
                </c:pt>
                <c:pt idx="191">
                  <c:v>22.204</c:v>
                </c:pt>
                <c:pt idx="192">
                  <c:v>22.304</c:v>
                </c:pt>
                <c:pt idx="193">
                  <c:v>22.404</c:v>
                </c:pt>
                <c:pt idx="194">
                  <c:v>22.554</c:v>
                </c:pt>
                <c:pt idx="195">
                  <c:v>22.654</c:v>
                </c:pt>
                <c:pt idx="196">
                  <c:v>22.754</c:v>
                </c:pt>
                <c:pt idx="197">
                  <c:v>22.904</c:v>
                </c:pt>
                <c:pt idx="198">
                  <c:v>23.004</c:v>
                </c:pt>
                <c:pt idx="199">
                  <c:v>23.104</c:v>
                </c:pt>
                <c:pt idx="200">
                  <c:v>23.254</c:v>
                </c:pt>
                <c:pt idx="201">
                  <c:v>23.354</c:v>
                </c:pt>
                <c:pt idx="202">
                  <c:v>23.454</c:v>
                </c:pt>
                <c:pt idx="203">
                  <c:v>23.604</c:v>
                </c:pt>
                <c:pt idx="204">
                  <c:v>23.704</c:v>
                </c:pt>
                <c:pt idx="205">
                  <c:v>23.804</c:v>
                </c:pt>
                <c:pt idx="206">
                  <c:v>23.954</c:v>
                </c:pt>
                <c:pt idx="207">
                  <c:v>24.054</c:v>
                </c:pt>
                <c:pt idx="208">
                  <c:v>24.154</c:v>
                </c:pt>
                <c:pt idx="209">
                  <c:v>24.304</c:v>
                </c:pt>
                <c:pt idx="210">
                  <c:v>24.404</c:v>
                </c:pt>
                <c:pt idx="211">
                  <c:v>24.504</c:v>
                </c:pt>
                <c:pt idx="212">
                  <c:v>24.654</c:v>
                </c:pt>
                <c:pt idx="213">
                  <c:v>24.754</c:v>
                </c:pt>
                <c:pt idx="214">
                  <c:v>24.854</c:v>
                </c:pt>
                <c:pt idx="215">
                  <c:v>24.954</c:v>
                </c:pt>
                <c:pt idx="216">
                  <c:v>25.104</c:v>
                </c:pt>
                <c:pt idx="217">
                  <c:v>25.204</c:v>
                </c:pt>
                <c:pt idx="218">
                  <c:v>25.304</c:v>
                </c:pt>
                <c:pt idx="219">
                  <c:v>25.454</c:v>
                </c:pt>
                <c:pt idx="220">
                  <c:v>25.554</c:v>
                </c:pt>
                <c:pt idx="221">
                  <c:v>25.654</c:v>
                </c:pt>
                <c:pt idx="222">
                  <c:v>25.804</c:v>
                </c:pt>
                <c:pt idx="223">
                  <c:v>25.904</c:v>
                </c:pt>
                <c:pt idx="224">
                  <c:v>26.004</c:v>
                </c:pt>
                <c:pt idx="225">
                  <c:v>26.154</c:v>
                </c:pt>
                <c:pt idx="226">
                  <c:v>26.254</c:v>
                </c:pt>
                <c:pt idx="227">
                  <c:v>26.354</c:v>
                </c:pt>
                <c:pt idx="228">
                  <c:v>26.504</c:v>
                </c:pt>
                <c:pt idx="229">
                  <c:v>26.604</c:v>
                </c:pt>
                <c:pt idx="230">
                  <c:v>26.704</c:v>
                </c:pt>
                <c:pt idx="231">
                  <c:v>26.854</c:v>
                </c:pt>
                <c:pt idx="232">
                  <c:v>26.954</c:v>
                </c:pt>
                <c:pt idx="233">
                  <c:v>27.054</c:v>
                </c:pt>
                <c:pt idx="234">
                  <c:v>27.204</c:v>
                </c:pt>
                <c:pt idx="235">
                  <c:v>27.304</c:v>
                </c:pt>
                <c:pt idx="236">
                  <c:v>27.404</c:v>
                </c:pt>
                <c:pt idx="237">
                  <c:v>27.554</c:v>
                </c:pt>
                <c:pt idx="238">
                  <c:v>27.654</c:v>
                </c:pt>
                <c:pt idx="239">
                  <c:v>27.754</c:v>
                </c:pt>
                <c:pt idx="240">
                  <c:v>27.904</c:v>
                </c:pt>
                <c:pt idx="241">
                  <c:v>28.004</c:v>
                </c:pt>
                <c:pt idx="242">
                  <c:v>28.104</c:v>
                </c:pt>
                <c:pt idx="243">
                  <c:v>28.254</c:v>
                </c:pt>
                <c:pt idx="244">
                  <c:v>28.354</c:v>
                </c:pt>
                <c:pt idx="245">
                  <c:v>28.454</c:v>
                </c:pt>
                <c:pt idx="246">
                  <c:v>28.554</c:v>
                </c:pt>
                <c:pt idx="247">
                  <c:v>28.704</c:v>
                </c:pt>
                <c:pt idx="248">
                  <c:v>28.804</c:v>
                </c:pt>
                <c:pt idx="249">
                  <c:v>28.904</c:v>
                </c:pt>
                <c:pt idx="250">
                  <c:v>29.054</c:v>
                </c:pt>
                <c:pt idx="251">
                  <c:v>29.154</c:v>
                </c:pt>
                <c:pt idx="252">
                  <c:v>29.254</c:v>
                </c:pt>
                <c:pt idx="253">
                  <c:v>29.404</c:v>
                </c:pt>
                <c:pt idx="254">
                  <c:v>29.504</c:v>
                </c:pt>
                <c:pt idx="255">
                  <c:v>29.604</c:v>
                </c:pt>
              </c:numCache>
            </c:numRef>
          </c:cat>
          <c:val>
            <c:numRef>
              <c:f>DATA!$F$2:$F$257</c:f>
              <c:numCache>
                <c:ptCount val="256"/>
                <c:pt idx="0">
                  <c:v>2966.666461417272</c:v>
                </c:pt>
                <c:pt idx="1">
                  <c:v>2968.2118487417683</c:v>
                </c:pt>
                <c:pt idx="2">
                  <c:v>2979.6204846201476</c:v>
                </c:pt>
                <c:pt idx="3">
                  <c:v>2961.0006510795506</c:v>
                </c:pt>
                <c:pt idx="4">
                  <c:v>2971.965229079927</c:v>
                </c:pt>
                <c:pt idx="5">
                  <c:v>2976.087072363208</c:v>
                </c:pt>
                <c:pt idx="6">
                  <c:v>2973.8788789583637</c:v>
                </c:pt>
                <c:pt idx="7">
                  <c:v>2970.419668596965</c:v>
                </c:pt>
                <c:pt idx="8">
                  <c:v>2976.087072363208</c:v>
                </c:pt>
                <c:pt idx="9">
                  <c:v>2971.008445134513</c:v>
                </c:pt>
                <c:pt idx="10">
                  <c:v>2971.965229079927</c:v>
                </c:pt>
                <c:pt idx="11">
                  <c:v>2984.258653921492</c:v>
                </c:pt>
                <c:pt idx="12">
                  <c:v>2985.5839631234644</c:v>
                </c:pt>
                <c:pt idx="13">
                  <c:v>2968.2118487417683</c:v>
                </c:pt>
                <c:pt idx="14">
                  <c:v>2976.8967797523137</c:v>
                </c:pt>
                <c:pt idx="15">
                  <c:v>2971.008445134513</c:v>
                </c:pt>
                <c:pt idx="16">
                  <c:v>2978.0009577356313</c:v>
                </c:pt>
                <c:pt idx="17">
                  <c:v>2983.596018984409</c:v>
                </c:pt>
                <c:pt idx="18">
                  <c:v>2978.5162532508566</c:v>
                </c:pt>
                <c:pt idx="19">
                  <c:v>2968.2118487417683</c:v>
                </c:pt>
                <c:pt idx="20">
                  <c:v>2979.2524034524236</c:v>
                </c:pt>
                <c:pt idx="21">
                  <c:v>2985.7312229384697</c:v>
                </c:pt>
                <c:pt idx="22">
                  <c:v>2981.3873305300526</c:v>
                </c:pt>
                <c:pt idx="23">
                  <c:v>2985.5839631234644</c:v>
                </c:pt>
                <c:pt idx="24">
                  <c:v>2981.3873305300526</c:v>
                </c:pt>
                <c:pt idx="25">
                  <c:v>2982.786149640696</c:v>
                </c:pt>
                <c:pt idx="26">
                  <c:v>2977.0440013804764</c:v>
                </c:pt>
                <c:pt idx="27">
                  <c:v>2970.5668617611914</c:v>
                </c:pt>
                <c:pt idx="28">
                  <c:v>2979.914952466547</c:v>
                </c:pt>
                <c:pt idx="29">
                  <c:v>2974.026087323383</c:v>
                </c:pt>
                <c:pt idx="30">
                  <c:v>2978.663481996912</c:v>
                </c:pt>
                <c:pt idx="31">
                  <c:v>2986.3939001179947</c:v>
                </c:pt>
                <c:pt idx="32">
                  <c:v>2979.2524034524236</c:v>
                </c:pt>
                <c:pt idx="33">
                  <c:v>2977.0440013804764</c:v>
                </c:pt>
                <c:pt idx="34">
                  <c:v>2977.0440013804764</c:v>
                </c:pt>
                <c:pt idx="35">
                  <c:v>2977.1912236556786</c:v>
                </c:pt>
                <c:pt idx="36">
                  <c:v>2979.914952466547</c:v>
                </c:pt>
                <c:pt idx="37">
                  <c:v>2972.701235326552</c:v>
                </c:pt>
                <c:pt idx="38">
                  <c:v>2975.645422036767</c:v>
                </c:pt>
                <c:pt idx="39">
                  <c:v>2982.933397155837</c:v>
                </c:pt>
                <c:pt idx="40">
                  <c:v>2983.596018984409</c:v>
                </c:pt>
                <c:pt idx="41">
                  <c:v>2975.645422036767</c:v>
                </c:pt>
                <c:pt idx="42">
                  <c:v>2978.148184216821</c:v>
                </c:pt>
                <c:pt idx="43">
                  <c:v>2974.320505994203</c:v>
                </c:pt>
                <c:pt idx="44">
                  <c:v>2977.0440013804764</c:v>
                </c:pt>
                <c:pt idx="45">
                  <c:v>2970.5668617611914</c:v>
                </c:pt>
                <c:pt idx="46">
                  <c:v>2983.596018984409</c:v>
                </c:pt>
                <c:pt idx="47">
                  <c:v>2979.914952466547</c:v>
                </c:pt>
                <c:pt idx="48">
                  <c:v>2972.701235326552</c:v>
                </c:pt>
                <c:pt idx="49">
                  <c:v>2978.0009577356313</c:v>
                </c:pt>
                <c:pt idx="50">
                  <c:v>2966.8136380909837</c:v>
                </c:pt>
                <c:pt idx="51">
                  <c:v>2975.05656399267</c:v>
                </c:pt>
                <c:pt idx="52">
                  <c:v>2970.051688515977</c:v>
                </c:pt>
                <c:pt idx="53">
                  <c:v>2971.450034328951</c:v>
                </c:pt>
                <c:pt idx="54">
                  <c:v>2982.270788435162</c:v>
                </c:pt>
                <c:pt idx="55">
                  <c:v>2970.198880063313</c:v>
                </c:pt>
                <c:pt idx="56">
                  <c:v>2959.897033301109</c:v>
                </c:pt>
                <c:pt idx="57">
                  <c:v>2964.0173918533733</c:v>
                </c:pt>
                <c:pt idx="58">
                  <c:v>2964.1645568891936</c:v>
                </c:pt>
                <c:pt idx="59">
                  <c:v>2968.064665925018</c:v>
                </c:pt>
                <c:pt idx="60">
                  <c:v>2960.044180237661</c:v>
                </c:pt>
                <c:pt idx="61">
                  <c:v>2958.572739955319</c:v>
                </c:pt>
                <c:pt idx="62">
                  <c:v>2962.1043052156488</c:v>
                </c:pt>
                <c:pt idx="63">
                  <c:v>2963.5759006247627</c:v>
                </c:pt>
                <c:pt idx="64">
                  <c:v>2956.4392663350327</c:v>
                </c:pt>
                <c:pt idx="65">
                  <c:v>2967.328761541071</c:v>
                </c:pt>
                <c:pt idx="66">
                  <c:v>2956.586398084965</c:v>
                </c:pt>
                <c:pt idx="67">
                  <c:v>2962.987254703836</c:v>
                </c:pt>
                <c:pt idx="68">
                  <c:v>2952.6876250162113</c:v>
                </c:pt>
                <c:pt idx="69">
                  <c:v>2965.930587747631</c:v>
                </c:pt>
                <c:pt idx="70">
                  <c:v>2960.9270754298827</c:v>
                </c:pt>
                <c:pt idx="71">
                  <c:v>2951.3636166123665</c:v>
                </c:pt>
                <c:pt idx="72">
                  <c:v>2944.156044178675</c:v>
                </c:pt>
                <c:pt idx="73">
                  <c:v>2937.9058336708777</c:v>
                </c:pt>
                <c:pt idx="74">
                  <c:v>2937.3911624109764</c:v>
                </c:pt>
                <c:pt idx="75">
                  <c:v>2931.142213567231</c:v>
                </c:pt>
                <c:pt idx="76">
                  <c:v>2953.4967670219557</c:v>
                </c:pt>
                <c:pt idx="77">
                  <c:v>2947.6860900020247</c:v>
                </c:pt>
                <c:pt idx="78">
                  <c:v>2946.3622792325086</c:v>
                </c:pt>
                <c:pt idx="79">
                  <c:v>2944.156044178675</c:v>
                </c:pt>
                <c:pt idx="80">
                  <c:v>2935.5531153007037</c:v>
                </c:pt>
                <c:pt idx="81">
                  <c:v>2938.3469867573585</c:v>
                </c:pt>
                <c:pt idx="82">
                  <c:v>2922.9100835340105</c:v>
                </c:pt>
                <c:pt idx="83">
                  <c:v>2925.2619143279044</c:v>
                </c:pt>
                <c:pt idx="84">
                  <c:v>2927.0993969928163</c:v>
                </c:pt>
                <c:pt idx="85">
                  <c:v>2929.966071163052</c:v>
                </c:pt>
                <c:pt idx="86">
                  <c:v>2913.2105258323877</c:v>
                </c:pt>
                <c:pt idx="87">
                  <c:v>2922.7630995897657</c:v>
                </c:pt>
                <c:pt idx="88">
                  <c:v>2920.55841778803</c:v>
                </c:pt>
                <c:pt idx="89">
                  <c:v>2916.6638343839613</c:v>
                </c:pt>
                <c:pt idx="90">
                  <c:v>2903.881024767764</c:v>
                </c:pt>
                <c:pt idx="91">
                  <c:v>2921.1463187526965</c:v>
                </c:pt>
                <c:pt idx="92">
                  <c:v>2931.5097665349776</c:v>
                </c:pt>
                <c:pt idx="93">
                  <c:v>2918.5008456308365</c:v>
                </c:pt>
                <c:pt idx="94">
                  <c:v>2922.9100835340105</c:v>
                </c:pt>
                <c:pt idx="95">
                  <c:v>2920.705392062252</c:v>
                </c:pt>
                <c:pt idx="96">
                  <c:v>2918.3538810251994</c:v>
                </c:pt>
                <c:pt idx="97">
                  <c:v>2910.859540635606</c:v>
                </c:pt>
                <c:pt idx="98">
                  <c:v>2907.7006639661276</c:v>
                </c:pt>
                <c:pt idx="99">
                  <c:v>2892.644995050568</c:v>
                </c:pt>
                <c:pt idx="100">
                  <c:v>2903.513774708665</c:v>
                </c:pt>
                <c:pt idx="101">
                  <c:v>2911.8880763653497</c:v>
                </c:pt>
                <c:pt idx="102">
                  <c:v>2919.1621943322934</c:v>
                </c:pt>
                <c:pt idx="103">
                  <c:v>2914.239133720725</c:v>
                </c:pt>
                <c:pt idx="104">
                  <c:v>2904.02792591824</c:v>
                </c:pt>
                <c:pt idx="105">
                  <c:v>2910.859540635606</c:v>
                </c:pt>
                <c:pt idx="106">
                  <c:v>2912.035012617952</c:v>
                </c:pt>
                <c:pt idx="107">
                  <c:v>2920.1174988330413</c:v>
                </c:pt>
                <c:pt idx="108">
                  <c:v>2911.079938491709</c:v>
                </c:pt>
                <c:pt idx="109">
                  <c:v>2920.1174988330413</c:v>
                </c:pt>
                <c:pt idx="110">
                  <c:v>2915.7821047531943</c:v>
                </c:pt>
                <c:pt idx="111">
                  <c:v>2911.594205792854</c:v>
                </c:pt>
                <c:pt idx="112">
                  <c:v>2919.3826467999234</c:v>
                </c:pt>
                <c:pt idx="113">
                  <c:v>2934.376818062425</c:v>
                </c:pt>
                <c:pt idx="114">
                  <c:v>2927.6874127266587</c:v>
                </c:pt>
                <c:pt idx="115">
                  <c:v>2902.4854959520176</c:v>
                </c:pt>
                <c:pt idx="116">
                  <c:v>2929.6720420123343</c:v>
                </c:pt>
                <c:pt idx="117">
                  <c:v>2925.4824069276942</c:v>
                </c:pt>
                <c:pt idx="118">
                  <c:v>2909.684109882089</c:v>
                </c:pt>
                <c:pt idx="119">
                  <c:v>2907.480288332596</c:v>
                </c:pt>
                <c:pt idx="120">
                  <c:v>2899.547730477013</c:v>
                </c:pt>
                <c:pt idx="121">
                  <c:v>2893.085552711605</c:v>
                </c:pt>
                <c:pt idx="122">
                  <c:v>2904.101376734935</c:v>
                </c:pt>
                <c:pt idx="123">
                  <c:v>2913.7982979026233</c:v>
                </c:pt>
                <c:pt idx="124">
                  <c:v>2899.1805278981487</c:v>
                </c:pt>
                <c:pt idx="125">
                  <c:v>2905.7173354310066</c:v>
                </c:pt>
                <c:pt idx="126">
                  <c:v>2911.594205792854</c:v>
                </c:pt>
                <c:pt idx="127">
                  <c:v>2903.513774708665</c:v>
                </c:pt>
                <c:pt idx="128">
                  <c:v>2901.310358860458</c:v>
                </c:pt>
                <c:pt idx="129">
                  <c:v>2899.8414954368004</c:v>
                </c:pt>
                <c:pt idx="130">
                  <c:v>2911.8880763653497</c:v>
                </c:pt>
                <c:pt idx="131">
                  <c:v>2916.7373129004045</c:v>
                </c:pt>
                <c:pt idx="132">
                  <c:v>2914.9738729712144</c:v>
                </c:pt>
                <c:pt idx="133">
                  <c:v>2912.1084809858485</c:v>
                </c:pt>
                <c:pt idx="134">
                  <c:v>2924.3064631605453</c:v>
                </c:pt>
                <c:pt idx="135">
                  <c:v>2936.876499056516</c:v>
                </c:pt>
                <c:pt idx="136">
                  <c:v>2921.072830568056</c:v>
                </c:pt>
                <c:pt idx="137">
                  <c:v>2925.4089092332333</c:v>
                </c:pt>
                <c:pt idx="138">
                  <c:v>2933.788684928565</c:v>
                </c:pt>
                <c:pt idx="139">
                  <c:v>2926.5848916900286</c:v>
                </c:pt>
                <c:pt idx="140">
                  <c:v>2927.540407825834</c:v>
                </c:pt>
                <c:pt idx="141">
                  <c:v>2939.008727277975</c:v>
                </c:pt>
                <c:pt idx="142">
                  <c:v>2932.4654231201635</c:v>
                </c:pt>
                <c:pt idx="143">
                  <c:v>2934.4503354300073</c:v>
                </c:pt>
                <c:pt idx="144">
                  <c:v>2933.42110696207</c:v>
                </c:pt>
                <c:pt idx="145">
                  <c:v>2938.3469867573585</c:v>
                </c:pt>
                <c:pt idx="146">
                  <c:v>2933.788684928565</c:v>
                </c:pt>
                <c:pt idx="147">
                  <c:v>2927.540407825834</c:v>
                </c:pt>
                <c:pt idx="148">
                  <c:v>2929.451521842474</c:v>
                </c:pt>
                <c:pt idx="149">
                  <c:v>2921.072830568056</c:v>
                </c:pt>
                <c:pt idx="150">
                  <c:v>2936.2148006450498</c:v>
                </c:pt>
                <c:pt idx="151">
                  <c:v>2934.6708885006024</c:v>
                </c:pt>
                <c:pt idx="152">
                  <c:v>2925.7763993176495</c:v>
                </c:pt>
                <c:pt idx="153">
                  <c:v>2931.58327761233</c:v>
                </c:pt>
                <c:pt idx="154">
                  <c:v>2909.3167962262237</c:v>
                </c:pt>
                <c:pt idx="155">
                  <c:v>2911.961544411114</c:v>
                </c:pt>
                <c:pt idx="156">
                  <c:v>2926.731892399008</c:v>
                </c:pt>
                <c:pt idx="157">
                  <c:v>2921.219807098492</c:v>
                </c:pt>
                <c:pt idx="158">
                  <c:v>2926.731892399008</c:v>
                </c:pt>
                <c:pt idx="159">
                  <c:v>2908.655641790748</c:v>
                </c:pt>
                <c:pt idx="160">
                  <c:v>2917.9864723309097</c:v>
                </c:pt>
                <c:pt idx="161">
                  <c:v>2906.672256740868</c:v>
                </c:pt>
                <c:pt idx="162">
                  <c:v>2892.2778680898855</c:v>
                </c:pt>
                <c:pt idx="163">
                  <c:v>2893.5995439685985</c:v>
                </c:pt>
                <c:pt idx="164">
                  <c:v>2893.7464000612126</c:v>
                </c:pt>
                <c:pt idx="165">
                  <c:v>2907.259914148181</c:v>
                </c:pt>
                <c:pt idx="166">
                  <c:v>2910.19835576387</c:v>
                </c:pt>
                <c:pt idx="167">
                  <c:v>2909.0229482001587</c:v>
                </c:pt>
                <c:pt idx="168">
                  <c:v>2896.022751784034</c:v>
                </c:pt>
                <c:pt idx="169">
                  <c:v>2889.708091955102</c:v>
                </c:pt>
                <c:pt idx="170">
                  <c:v>2894.774410727013</c:v>
                </c:pt>
                <c:pt idx="171">
                  <c:v>2896.9773969070566</c:v>
                </c:pt>
                <c:pt idx="172">
                  <c:v>2902.999631386677</c:v>
                </c:pt>
                <c:pt idx="173">
                  <c:v>2900.4290330811773</c:v>
                </c:pt>
                <c:pt idx="174">
                  <c:v>2904.101376734935</c:v>
                </c:pt>
                <c:pt idx="175">
                  <c:v>2907.480288332596</c:v>
                </c:pt>
                <c:pt idx="176">
                  <c:v>2901.0165810256026</c:v>
                </c:pt>
                <c:pt idx="177">
                  <c:v>2902.5589433883556</c:v>
                </c:pt>
                <c:pt idx="178">
                  <c:v>2896.9773969070566</c:v>
                </c:pt>
                <c:pt idx="179">
                  <c:v>2911.2268712010564</c:v>
                </c:pt>
                <c:pt idx="180">
                  <c:v>2901.0165810256026</c:v>
                </c:pt>
                <c:pt idx="181">
                  <c:v>2887.1385128287225</c:v>
                </c:pt>
                <c:pt idx="182">
                  <c:v>2880.8255263826245</c:v>
                </c:pt>
                <c:pt idx="183">
                  <c:v>2883.6148388963916</c:v>
                </c:pt>
                <c:pt idx="184">
                  <c:v>2899.2539680920677</c:v>
                </c:pt>
                <c:pt idx="185">
                  <c:v>2909.0229482001587</c:v>
                </c:pt>
                <c:pt idx="186">
                  <c:v>2900.5759191016477</c:v>
                </c:pt>
                <c:pt idx="187">
                  <c:v>2897.3445753486712</c:v>
                </c:pt>
                <c:pt idx="188">
                  <c:v>2902.04481471404</c:v>
                </c:pt>
                <c:pt idx="189">
                  <c:v>2902.04481471404</c:v>
                </c:pt>
                <c:pt idx="190">
                  <c:v>2897.6383209982628</c:v>
                </c:pt>
                <c:pt idx="191">
                  <c:v>2897.3445753486712</c:v>
                </c:pt>
                <c:pt idx="192">
                  <c:v>2895.14156503493</c:v>
                </c:pt>
                <c:pt idx="193">
                  <c:v>2899.474289639379</c:v>
                </c:pt>
                <c:pt idx="194">
                  <c:v>2897.5648843444997</c:v>
                </c:pt>
                <c:pt idx="195">
                  <c:v>2897.8586319249766</c:v>
                </c:pt>
                <c:pt idx="196">
                  <c:v>2891.4702029311065</c:v>
                </c:pt>
                <c:pt idx="197">
                  <c:v>2890.7359787661107</c:v>
                </c:pt>
                <c:pt idx="198">
                  <c:v>2892.4247183916013</c:v>
                </c:pt>
                <c:pt idx="199">
                  <c:v>2897.9320692223732</c:v>
                </c:pt>
                <c:pt idx="200">
                  <c:v>2889.6346726747906</c:v>
                </c:pt>
                <c:pt idx="201">
                  <c:v>2890.148611014214</c:v>
                </c:pt>
                <c:pt idx="202">
                  <c:v>2898.8867687317124</c:v>
                </c:pt>
                <c:pt idx="203">
                  <c:v>2893.4526885194255</c:v>
                </c:pt>
                <c:pt idx="204">
                  <c:v>2888.753653855093</c:v>
                </c:pt>
                <c:pt idx="205">
                  <c:v>2885.3032197657258</c:v>
                </c:pt>
                <c:pt idx="206">
                  <c:v>2887.578998117369</c:v>
                </c:pt>
                <c:pt idx="207">
                  <c:v>2890.7359787661107</c:v>
                </c:pt>
                <c:pt idx="208">
                  <c:v>2890.4422936035157</c:v>
                </c:pt>
                <c:pt idx="209">
                  <c:v>2890.4422936035157</c:v>
                </c:pt>
                <c:pt idx="210">
                  <c:v>2888.827071205584</c:v>
                </c:pt>
                <c:pt idx="211">
                  <c:v>2895.14156503493</c:v>
                </c:pt>
                <c:pt idx="212">
                  <c:v>2900.0618208464325</c:v>
                </c:pt>
                <c:pt idx="213">
                  <c:v>2891.249933992793</c:v>
                </c:pt>
                <c:pt idx="214">
                  <c:v>2881.412730780936</c:v>
                </c:pt>
                <c:pt idx="215">
                  <c:v>2877.669478969913</c:v>
                </c:pt>
                <c:pt idx="216">
                  <c:v>2892.9386995144964</c:v>
                </c:pt>
                <c:pt idx="217">
                  <c:v>2886.991685685543</c:v>
                </c:pt>
                <c:pt idx="218">
                  <c:v>2887.9460736132464</c:v>
                </c:pt>
                <c:pt idx="219">
                  <c:v>2886.918272355153</c:v>
                </c:pt>
                <c:pt idx="220">
                  <c:v>2883.3212161220567</c:v>
                </c:pt>
                <c:pt idx="221">
                  <c:v>2894.186972199921</c:v>
                </c:pt>
                <c:pt idx="222">
                  <c:v>2891.029666502047</c:v>
                </c:pt>
                <c:pt idx="223">
                  <c:v>2887.065099176733</c:v>
                </c:pt>
                <c:pt idx="224">
                  <c:v>2882.366959868578</c:v>
                </c:pt>
                <c:pt idx="225">
                  <c:v>2880.45852885737</c:v>
                </c:pt>
                <c:pt idx="226">
                  <c:v>2885.1564006617964</c:v>
                </c:pt>
                <c:pt idx="227">
                  <c:v>2894.847841266826</c:v>
                </c:pt>
                <c:pt idx="228">
                  <c:v>2892.644995050568</c:v>
                </c:pt>
                <c:pt idx="229">
                  <c:v>2893.3058337137077</c:v>
                </c:pt>
                <c:pt idx="230">
                  <c:v>2884.202092161501</c:v>
                </c:pt>
                <c:pt idx="231">
                  <c:v>2881.7063368376735</c:v>
                </c:pt>
                <c:pt idx="232">
                  <c:v>2887.7992429324936</c:v>
                </c:pt>
                <c:pt idx="233">
                  <c:v>2889.9283507609475</c:v>
                </c:pt>
                <c:pt idx="234">
                  <c:v>2901.5306939265524</c:v>
                </c:pt>
                <c:pt idx="235">
                  <c:v>2881.7063368376735</c:v>
                </c:pt>
                <c:pt idx="236">
                  <c:v>2894.6275501299788</c:v>
                </c:pt>
                <c:pt idx="237">
                  <c:v>2902.999631386677</c:v>
                </c:pt>
                <c:pt idx="238">
                  <c:v>2882.954191271103</c:v>
                </c:pt>
                <c:pt idx="239">
                  <c:v>2879.577751190426</c:v>
                </c:pt>
                <c:pt idx="240">
                  <c:v>2888.900488716875</c:v>
                </c:pt>
                <c:pt idx="241">
                  <c:v>2898.372696385899</c:v>
                </c:pt>
                <c:pt idx="242">
                  <c:v>2895.655587823061</c:v>
                </c:pt>
                <c:pt idx="243">
                  <c:v>2897.1242678009908</c:v>
                </c:pt>
                <c:pt idx="244">
                  <c:v>2885.3032197657258</c:v>
                </c:pt>
                <c:pt idx="245">
                  <c:v>2896.3164858488444</c:v>
                </c:pt>
                <c:pt idx="246">
                  <c:v>2892.4981437837314</c:v>
                </c:pt>
                <c:pt idx="247">
                  <c:v>2904.5420850156756</c:v>
                </c:pt>
                <c:pt idx="248">
                  <c:v>2897.4180115197123</c:v>
                </c:pt>
                <c:pt idx="249">
                  <c:v>2890.07519076896</c:v>
                </c:pt>
                <c:pt idx="250">
                  <c:v>2885.817091693947</c:v>
                </c:pt>
                <c:pt idx="251">
                  <c:v>2897.4180115197123</c:v>
                </c:pt>
                <c:pt idx="252">
                  <c:v>2904.7624413292933</c:v>
                </c:pt>
                <c:pt idx="253">
                  <c:v>2891.984169416644</c:v>
                </c:pt>
                <c:pt idx="254">
                  <c:v>2894.6275501299788</c:v>
                </c:pt>
                <c:pt idx="255">
                  <c:v>2904.7624413292933</c:v>
                </c:pt>
              </c:numCache>
            </c:numRef>
          </c:val>
          <c:smooth val="0"/>
        </c:ser>
        <c:ser>
          <c:idx val="0"/>
          <c:order val="1"/>
          <c:tx>
            <c:v>Freefall Example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DATA!$G$2:$G$30</c:f>
              <c:numCache>
                <c:ptCount val="29"/>
                <c:pt idx="0">
                  <c:v>3000</c:v>
                </c:pt>
                <c:pt idx="1">
                  <c:v>2999.84</c:v>
                </c:pt>
                <c:pt idx="2">
                  <c:v>2999</c:v>
                </c:pt>
                <c:pt idx="3">
                  <c:v>2998.04</c:v>
                </c:pt>
                <c:pt idx="4">
                  <c:v>2996.76</c:v>
                </c:pt>
                <c:pt idx="5">
                  <c:v>2994.24</c:v>
                </c:pt>
                <c:pt idx="6">
                  <c:v>2992.16</c:v>
                </c:pt>
                <c:pt idx="7">
                  <c:v>2989.76</c:v>
                </c:pt>
                <c:pt idx="8">
                  <c:v>2985.56</c:v>
                </c:pt>
                <c:pt idx="9">
                  <c:v>2982.36</c:v>
                </c:pt>
                <c:pt idx="10">
                  <c:v>2978.84</c:v>
                </c:pt>
                <c:pt idx="11">
                  <c:v>2972.96</c:v>
                </c:pt>
                <c:pt idx="12">
                  <c:v>2968.64</c:v>
                </c:pt>
                <c:pt idx="13">
                  <c:v>2964</c:v>
                </c:pt>
                <c:pt idx="14">
                  <c:v>2956.44</c:v>
                </c:pt>
                <c:pt idx="15">
                  <c:v>2951</c:v>
                </c:pt>
                <c:pt idx="16">
                  <c:v>2945.24</c:v>
                </c:pt>
                <c:pt idx="17">
                  <c:v>2936</c:v>
                </c:pt>
                <c:pt idx="18">
                  <c:v>2929.44</c:v>
                </c:pt>
                <c:pt idx="19">
                  <c:v>2922.56</c:v>
                </c:pt>
                <c:pt idx="20">
                  <c:v>2911.64</c:v>
                </c:pt>
                <c:pt idx="21">
                  <c:v>2903.96</c:v>
                </c:pt>
                <c:pt idx="22">
                  <c:v>2895.96</c:v>
                </c:pt>
                <c:pt idx="23">
                  <c:v>2883.36</c:v>
                </c:pt>
                <c:pt idx="24">
                  <c:v>2874.56</c:v>
                </c:pt>
                <c:pt idx="25">
                  <c:v>2865.44</c:v>
                </c:pt>
                <c:pt idx="26">
                  <c:v>2851.16</c:v>
                </c:pt>
                <c:pt idx="27">
                  <c:v>2841.24</c:v>
                </c:pt>
                <c:pt idx="28">
                  <c:v>2831</c:v>
                </c:pt>
              </c:numCache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 (s) from Arming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026180"/>
        <c:crosses val="autoZero"/>
        <c:auto val="1"/>
        <c:lblOffset val="100"/>
        <c:tickLblSkip val="18"/>
        <c:tickMarkSkip val="5"/>
        <c:noMultiLvlLbl val="0"/>
      </c:catAx>
      <c:valAx>
        <c:axId val="28026180"/>
        <c:scaling>
          <c:orientation val="minMax"/>
          <c:min val="2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09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" workbookViewId="0" topLeftCell="A1">
      <selection activeCell="G32" sqref="G32"/>
    </sheetView>
  </sheetViews>
  <sheetFormatPr defaultColWidth="9.00390625" defaultRowHeight="12.75"/>
  <cols>
    <col min="1" max="1" width="9.125" style="1" customWidth="1"/>
    <col min="2" max="2" width="9.375" style="1" customWidth="1"/>
    <col min="3" max="4" width="11.25390625" style="5" customWidth="1"/>
    <col min="5" max="5" width="9.125" style="3" customWidth="1"/>
    <col min="6" max="6" width="9.125" style="4" customWidth="1"/>
    <col min="7" max="7" width="10.125" style="4" customWidth="1"/>
  </cols>
  <sheetData>
    <row r="1" spans="1:7" ht="12.75">
      <c r="A1" s="6" t="s">
        <v>2</v>
      </c>
      <c r="B1" s="6" t="s">
        <v>1</v>
      </c>
      <c r="C1" s="7" t="s">
        <v>0</v>
      </c>
      <c r="D1" s="7" t="s">
        <v>5</v>
      </c>
      <c r="E1" s="8" t="s">
        <v>3</v>
      </c>
      <c r="F1" s="7" t="s">
        <v>4</v>
      </c>
      <c r="G1" s="7" t="s">
        <v>6</v>
      </c>
    </row>
    <row r="2" spans="1:7" ht="12.75">
      <c r="A2" s="1">
        <v>253790</v>
      </c>
      <c r="B2" s="2">
        <f>(A2-$A$2)/1000</f>
        <v>0</v>
      </c>
      <c r="C2" s="5">
        <v>368736</v>
      </c>
      <c r="D2" s="5">
        <f>C2/4</f>
        <v>92184</v>
      </c>
      <c r="E2" s="3">
        <f>44.33*(1-((D2/101325))^0.19)</f>
        <v>0.7892275797003878</v>
      </c>
      <c r="F2" s="4">
        <f>E2*1000*3.28+378</f>
        <v>2966.666461417272</v>
      </c>
      <c r="G2" s="4">
        <f>3000-B2^2*32/2</f>
        <v>3000</v>
      </c>
    </row>
    <row r="3" spans="1:7" ht="12.75">
      <c r="A3" s="1">
        <v>253890</v>
      </c>
      <c r="B3" s="2">
        <f aca="true" t="shared" si="0" ref="B3:B66">(A3-$A$2)/1000</f>
        <v>0.1</v>
      </c>
      <c r="C3" s="5">
        <v>368715</v>
      </c>
      <c r="D3" s="5">
        <f aca="true" t="shared" si="1" ref="D3:D66">C3/4</f>
        <v>92178.75</v>
      </c>
      <c r="E3" s="3">
        <f aca="true" t="shared" si="2" ref="E3:E66">44.33*(1-((D3/101325))^0.19)</f>
        <v>0.7896987343724904</v>
      </c>
      <c r="F3" s="4">
        <f aca="true" t="shared" si="3" ref="F3:F66">E3*1000*3.28+378</f>
        <v>2968.2118487417683</v>
      </c>
      <c r="G3" s="4">
        <f aca="true" t="shared" si="4" ref="G3:G32">3000-B3^2*32/2</f>
        <v>2999.84</v>
      </c>
    </row>
    <row r="4" spans="1:7" ht="12.75">
      <c r="A4" s="1">
        <v>254040</v>
      </c>
      <c r="B4" s="2">
        <f t="shared" si="0"/>
        <v>0.25</v>
      </c>
      <c r="C4" s="5">
        <v>368560</v>
      </c>
      <c r="D4" s="5">
        <f t="shared" si="1"/>
        <v>92140</v>
      </c>
      <c r="E4" s="3">
        <f t="shared" si="2"/>
        <v>0.7931769770183378</v>
      </c>
      <c r="F4" s="4">
        <f t="shared" si="3"/>
        <v>2979.6204846201476</v>
      </c>
      <c r="G4" s="4">
        <f t="shared" si="4"/>
        <v>2999</v>
      </c>
    </row>
    <row r="5" spans="1:7" ht="12.75">
      <c r="A5" s="1">
        <v>254140</v>
      </c>
      <c r="B5" s="2">
        <f t="shared" si="0"/>
        <v>0.35</v>
      </c>
      <c r="C5" s="5">
        <v>368813</v>
      </c>
      <c r="D5" s="5">
        <f t="shared" si="1"/>
        <v>92203.25</v>
      </c>
      <c r="E5" s="3">
        <f t="shared" si="2"/>
        <v>0.787500198499863</v>
      </c>
      <c r="F5" s="4">
        <f t="shared" si="3"/>
        <v>2961.0006510795506</v>
      </c>
      <c r="G5" s="4">
        <f t="shared" si="4"/>
        <v>2998.04</v>
      </c>
    </row>
    <row r="6" spans="1:7" ht="12.75">
      <c r="A6" s="1">
        <v>254240</v>
      </c>
      <c r="B6" s="2">
        <f t="shared" si="0"/>
        <v>0.45</v>
      </c>
      <c r="C6" s="5">
        <v>368664</v>
      </c>
      <c r="D6" s="5">
        <f t="shared" si="1"/>
        <v>92166</v>
      </c>
      <c r="E6" s="3">
        <f t="shared" si="2"/>
        <v>0.7908430576463192</v>
      </c>
      <c r="F6" s="4">
        <f t="shared" si="3"/>
        <v>2971.965229079927</v>
      </c>
      <c r="G6" s="4">
        <f t="shared" si="4"/>
        <v>2996.76</v>
      </c>
    </row>
    <row r="7" spans="1:7" ht="12.75">
      <c r="A7" s="1">
        <v>254390</v>
      </c>
      <c r="B7" s="2">
        <f t="shared" si="0"/>
        <v>0.6</v>
      </c>
      <c r="C7" s="5">
        <v>368608</v>
      </c>
      <c r="D7" s="5">
        <f t="shared" si="1"/>
        <v>92152</v>
      </c>
      <c r="E7" s="3">
        <f t="shared" si="2"/>
        <v>0.7920997171839049</v>
      </c>
      <c r="F7" s="4">
        <f t="shared" si="3"/>
        <v>2976.087072363208</v>
      </c>
      <c r="G7" s="4">
        <f t="shared" si="4"/>
        <v>2994.24</v>
      </c>
    </row>
    <row r="8" spans="1:7" ht="12.75">
      <c r="A8" s="1">
        <v>254490</v>
      </c>
      <c r="B8" s="2">
        <f t="shared" si="0"/>
        <v>0.7</v>
      </c>
      <c r="C8" s="5">
        <v>368638</v>
      </c>
      <c r="D8" s="5">
        <f t="shared" si="1"/>
        <v>92159.5</v>
      </c>
      <c r="E8" s="3">
        <f t="shared" si="2"/>
        <v>0.791426487487306</v>
      </c>
      <c r="F8" s="4">
        <f t="shared" si="3"/>
        <v>2973.8788789583637</v>
      </c>
      <c r="G8" s="4">
        <f t="shared" si="4"/>
        <v>2992.16</v>
      </c>
    </row>
    <row r="9" spans="1:7" ht="12.75">
      <c r="A9" s="1">
        <v>254590</v>
      </c>
      <c r="B9" s="2">
        <f t="shared" si="0"/>
        <v>0.8</v>
      </c>
      <c r="C9" s="5">
        <v>368685</v>
      </c>
      <c r="D9" s="5">
        <f t="shared" si="1"/>
        <v>92171.25</v>
      </c>
      <c r="E9" s="3">
        <f t="shared" si="2"/>
        <v>0.7903718501820016</v>
      </c>
      <c r="F9" s="4">
        <f t="shared" si="3"/>
        <v>2970.419668596965</v>
      </c>
      <c r="G9" s="4">
        <f t="shared" si="4"/>
        <v>2989.76</v>
      </c>
    </row>
    <row r="10" spans="1:7" ht="12.75">
      <c r="A10" s="1">
        <v>254740</v>
      </c>
      <c r="B10" s="2">
        <f t="shared" si="0"/>
        <v>0.95</v>
      </c>
      <c r="C10" s="5">
        <v>368608</v>
      </c>
      <c r="D10" s="5">
        <f t="shared" si="1"/>
        <v>92152</v>
      </c>
      <c r="E10" s="3">
        <f t="shared" si="2"/>
        <v>0.7920997171839049</v>
      </c>
      <c r="F10" s="4">
        <f t="shared" si="3"/>
        <v>2976.087072363208</v>
      </c>
      <c r="G10" s="4">
        <f t="shared" si="4"/>
        <v>2985.56</v>
      </c>
    </row>
    <row r="11" spans="1:7" ht="12.75">
      <c r="A11" s="1">
        <v>254840</v>
      </c>
      <c r="B11" s="2">
        <f t="shared" si="0"/>
        <v>1.05</v>
      </c>
      <c r="C11" s="5">
        <v>368677</v>
      </c>
      <c r="D11" s="5">
        <f t="shared" si="1"/>
        <v>92169.25</v>
      </c>
      <c r="E11" s="3">
        <f t="shared" si="2"/>
        <v>0.7905513552239368</v>
      </c>
      <c r="F11" s="4">
        <f t="shared" si="3"/>
        <v>2971.008445134513</v>
      </c>
      <c r="G11" s="4">
        <f t="shared" si="4"/>
        <v>2982.36</v>
      </c>
    </row>
    <row r="12" spans="1:7" ht="12.75">
      <c r="A12" s="1">
        <v>254940</v>
      </c>
      <c r="B12" s="2">
        <f t="shared" si="0"/>
        <v>1.15</v>
      </c>
      <c r="C12" s="5">
        <v>368664</v>
      </c>
      <c r="D12" s="5">
        <f t="shared" si="1"/>
        <v>92166</v>
      </c>
      <c r="E12" s="3">
        <f t="shared" si="2"/>
        <v>0.7908430576463192</v>
      </c>
      <c r="F12" s="4">
        <f t="shared" si="3"/>
        <v>2971.965229079927</v>
      </c>
      <c r="G12" s="4">
        <f t="shared" si="4"/>
        <v>2978.84</v>
      </c>
    </row>
    <row r="13" spans="1:7" ht="12.75">
      <c r="A13" s="1">
        <v>255090</v>
      </c>
      <c r="B13" s="2">
        <f t="shared" si="0"/>
        <v>1.3</v>
      </c>
      <c r="C13" s="5">
        <v>368497</v>
      </c>
      <c r="D13" s="5">
        <f t="shared" si="1"/>
        <v>92124.25</v>
      </c>
      <c r="E13" s="3">
        <f t="shared" si="2"/>
        <v>0.7945910530248452</v>
      </c>
      <c r="F13" s="4">
        <f t="shared" si="3"/>
        <v>2984.258653921492</v>
      </c>
      <c r="G13" s="4">
        <f t="shared" si="4"/>
        <v>2972.96</v>
      </c>
    </row>
    <row r="14" spans="1:7" ht="12.75">
      <c r="A14" s="1">
        <v>255190</v>
      </c>
      <c r="B14" s="2">
        <f t="shared" si="0"/>
        <v>1.4</v>
      </c>
      <c r="C14" s="5">
        <v>368479</v>
      </c>
      <c r="D14" s="5">
        <f t="shared" si="1"/>
        <v>92119.75</v>
      </c>
      <c r="E14" s="3">
        <f t="shared" si="2"/>
        <v>0.7949951107083734</v>
      </c>
      <c r="F14" s="4">
        <f t="shared" si="3"/>
        <v>2985.5839631234644</v>
      </c>
      <c r="G14" s="4">
        <f t="shared" si="4"/>
        <v>2968.64</v>
      </c>
    </row>
    <row r="15" spans="1:7" ht="12.75">
      <c r="A15" s="1">
        <v>255290</v>
      </c>
      <c r="B15" s="2">
        <f t="shared" si="0"/>
        <v>1.5</v>
      </c>
      <c r="C15" s="5">
        <v>368715</v>
      </c>
      <c r="D15" s="5">
        <f t="shared" si="1"/>
        <v>92178.75</v>
      </c>
      <c r="E15" s="3">
        <f t="shared" si="2"/>
        <v>0.7896987343724904</v>
      </c>
      <c r="F15" s="4">
        <f t="shared" si="3"/>
        <v>2968.2118487417683</v>
      </c>
      <c r="G15" s="4">
        <f t="shared" si="4"/>
        <v>2964</v>
      </c>
    </row>
    <row r="16" spans="1:7" ht="12.75">
      <c r="A16" s="1">
        <v>255440</v>
      </c>
      <c r="B16" s="2">
        <f t="shared" si="0"/>
        <v>1.65</v>
      </c>
      <c r="C16" s="5">
        <v>368597</v>
      </c>
      <c r="D16" s="5">
        <f t="shared" si="1"/>
        <v>92149.25</v>
      </c>
      <c r="E16" s="3">
        <f t="shared" si="2"/>
        <v>0.7923465791927785</v>
      </c>
      <c r="F16" s="4">
        <f t="shared" si="3"/>
        <v>2976.8967797523137</v>
      </c>
      <c r="G16" s="4">
        <f t="shared" si="4"/>
        <v>2956.44</v>
      </c>
    </row>
    <row r="17" spans="1:7" ht="12.75">
      <c r="A17" s="1">
        <v>255540</v>
      </c>
      <c r="B17" s="2">
        <f t="shared" si="0"/>
        <v>1.75</v>
      </c>
      <c r="C17" s="5">
        <v>368677</v>
      </c>
      <c r="D17" s="5">
        <f t="shared" si="1"/>
        <v>92169.25</v>
      </c>
      <c r="E17" s="3">
        <f t="shared" si="2"/>
        <v>0.7905513552239368</v>
      </c>
      <c r="F17" s="4">
        <f t="shared" si="3"/>
        <v>2971.008445134513</v>
      </c>
      <c r="G17" s="4">
        <f t="shared" si="4"/>
        <v>2951</v>
      </c>
    </row>
    <row r="18" spans="1:7" ht="12.75">
      <c r="A18" s="1">
        <v>255640</v>
      </c>
      <c r="B18" s="2">
        <f t="shared" si="0"/>
        <v>1.85</v>
      </c>
      <c r="C18" s="5">
        <v>368582</v>
      </c>
      <c r="D18" s="5">
        <f t="shared" si="1"/>
        <v>92145.5</v>
      </c>
      <c r="E18" s="3">
        <f t="shared" si="2"/>
        <v>0.7926832188218389</v>
      </c>
      <c r="F18" s="4">
        <f t="shared" si="3"/>
        <v>2978.0009577356313</v>
      </c>
      <c r="G18" s="4">
        <f t="shared" si="4"/>
        <v>2945.24</v>
      </c>
    </row>
    <row r="19" spans="1:7" ht="12.75">
      <c r="A19" s="1">
        <v>255790</v>
      </c>
      <c r="B19" s="2">
        <f t="shared" si="0"/>
        <v>2</v>
      </c>
      <c r="C19" s="5">
        <v>368506</v>
      </c>
      <c r="D19" s="5">
        <f t="shared" si="1"/>
        <v>92126.5</v>
      </c>
      <c r="E19" s="3">
        <f t="shared" si="2"/>
        <v>0.7943890301781736</v>
      </c>
      <c r="F19" s="4">
        <f t="shared" si="3"/>
        <v>2983.596018984409</v>
      </c>
      <c r="G19" s="4">
        <f t="shared" si="4"/>
        <v>2936</v>
      </c>
    </row>
    <row r="20" spans="1:7" ht="12.75">
      <c r="A20" s="1">
        <v>255890</v>
      </c>
      <c r="B20" s="2">
        <f t="shared" si="0"/>
        <v>2.1</v>
      </c>
      <c r="C20" s="5">
        <v>368575</v>
      </c>
      <c r="D20" s="5">
        <f t="shared" si="1"/>
        <v>92143.75</v>
      </c>
      <c r="E20" s="3">
        <f t="shared" si="2"/>
        <v>0.7928403211130661</v>
      </c>
      <c r="F20" s="4">
        <f t="shared" si="3"/>
        <v>2978.5162532508566</v>
      </c>
      <c r="G20" s="4">
        <f t="shared" si="4"/>
        <v>2929.44</v>
      </c>
    </row>
    <row r="21" spans="1:7" ht="12.75">
      <c r="A21" s="1">
        <v>255990</v>
      </c>
      <c r="B21" s="2">
        <f t="shared" si="0"/>
        <v>2.2</v>
      </c>
      <c r="C21" s="5">
        <v>368715</v>
      </c>
      <c r="D21" s="5">
        <f t="shared" si="1"/>
        <v>92178.75</v>
      </c>
      <c r="E21" s="3">
        <f t="shared" si="2"/>
        <v>0.7896987343724904</v>
      </c>
      <c r="F21" s="4">
        <f t="shared" si="3"/>
        <v>2968.2118487417683</v>
      </c>
      <c r="G21" s="4">
        <f t="shared" si="4"/>
        <v>2922.56</v>
      </c>
    </row>
    <row r="22" spans="1:7" ht="12.75">
      <c r="A22" s="1">
        <v>256140</v>
      </c>
      <c r="B22" s="2">
        <f t="shared" si="0"/>
        <v>2.35</v>
      </c>
      <c r="C22" s="5">
        <v>368565</v>
      </c>
      <c r="D22" s="5">
        <f t="shared" si="1"/>
        <v>92141.25</v>
      </c>
      <c r="E22" s="3">
        <f t="shared" si="2"/>
        <v>0.7930647571501291</v>
      </c>
      <c r="F22" s="4">
        <f t="shared" si="3"/>
        <v>2979.2524034524236</v>
      </c>
      <c r="G22" s="4">
        <f t="shared" si="4"/>
        <v>2911.64</v>
      </c>
    </row>
    <row r="23" spans="1:7" ht="12.75">
      <c r="A23" s="1">
        <v>256240</v>
      </c>
      <c r="B23" s="2">
        <f t="shared" si="0"/>
        <v>2.45</v>
      </c>
      <c r="C23" s="5">
        <v>368477</v>
      </c>
      <c r="D23" s="5">
        <f t="shared" si="1"/>
        <v>92119.25</v>
      </c>
      <c r="E23" s="3">
        <f t="shared" si="2"/>
        <v>0.795040006993436</v>
      </c>
      <c r="F23" s="4">
        <f t="shared" si="3"/>
        <v>2985.7312229384697</v>
      </c>
      <c r="G23" s="4">
        <f t="shared" si="4"/>
        <v>2903.96</v>
      </c>
    </row>
    <row r="24" spans="1:7" ht="12.75">
      <c r="A24" s="1">
        <v>256340</v>
      </c>
      <c r="B24" s="2">
        <f t="shared" si="0"/>
        <v>2.55</v>
      </c>
      <c r="C24" s="5">
        <v>368536</v>
      </c>
      <c r="D24" s="5">
        <f t="shared" si="1"/>
        <v>92134</v>
      </c>
      <c r="E24" s="3">
        <f t="shared" si="2"/>
        <v>0.7937156495518454</v>
      </c>
      <c r="F24" s="4">
        <f t="shared" si="3"/>
        <v>2981.3873305300526</v>
      </c>
      <c r="G24" s="4">
        <f t="shared" si="4"/>
        <v>2895.96</v>
      </c>
    </row>
    <row r="25" spans="1:7" ht="12.75">
      <c r="A25" s="1">
        <v>256490</v>
      </c>
      <c r="B25" s="2">
        <f t="shared" si="0"/>
        <v>2.7</v>
      </c>
      <c r="C25" s="5">
        <v>368479</v>
      </c>
      <c r="D25" s="5">
        <f t="shared" si="1"/>
        <v>92119.75</v>
      </c>
      <c r="E25" s="3">
        <f t="shared" si="2"/>
        <v>0.7949951107083734</v>
      </c>
      <c r="F25" s="4">
        <f t="shared" si="3"/>
        <v>2985.5839631234644</v>
      </c>
      <c r="G25" s="4">
        <f t="shared" si="4"/>
        <v>2883.36</v>
      </c>
    </row>
    <row r="26" spans="1:7" ht="12.75">
      <c r="A26" s="1">
        <v>256590</v>
      </c>
      <c r="B26" s="2">
        <f t="shared" si="0"/>
        <v>2.8</v>
      </c>
      <c r="C26" s="5">
        <v>368536</v>
      </c>
      <c r="D26" s="5">
        <f t="shared" si="1"/>
        <v>92134</v>
      </c>
      <c r="E26" s="3">
        <f t="shared" si="2"/>
        <v>0.7937156495518454</v>
      </c>
      <c r="F26" s="4">
        <f t="shared" si="3"/>
        <v>2981.3873305300526</v>
      </c>
      <c r="G26" s="4">
        <f t="shared" si="4"/>
        <v>2874.56</v>
      </c>
    </row>
    <row r="27" spans="1:7" ht="12.75">
      <c r="A27" s="1">
        <v>256690</v>
      </c>
      <c r="B27" s="2">
        <f t="shared" si="0"/>
        <v>2.9</v>
      </c>
      <c r="C27" s="5">
        <v>368517</v>
      </c>
      <c r="D27" s="5">
        <f t="shared" si="1"/>
        <v>92129.25</v>
      </c>
      <c r="E27" s="3">
        <f t="shared" si="2"/>
        <v>0.7941421187928951</v>
      </c>
      <c r="F27" s="4">
        <f t="shared" si="3"/>
        <v>2982.786149640696</v>
      </c>
      <c r="G27" s="4">
        <f t="shared" si="4"/>
        <v>2865.44</v>
      </c>
    </row>
    <row r="28" spans="1:7" ht="12.75">
      <c r="A28" s="1">
        <v>256840</v>
      </c>
      <c r="B28" s="2">
        <f t="shared" si="0"/>
        <v>3.05</v>
      </c>
      <c r="C28" s="5">
        <v>368595</v>
      </c>
      <c r="D28" s="5">
        <f t="shared" si="1"/>
        <v>92148.75</v>
      </c>
      <c r="E28" s="3">
        <f t="shared" si="2"/>
        <v>0.7923914638355111</v>
      </c>
      <c r="F28" s="4">
        <f t="shared" si="3"/>
        <v>2977.0440013804764</v>
      </c>
      <c r="G28" s="4">
        <f t="shared" si="4"/>
        <v>2851.16</v>
      </c>
    </row>
    <row r="29" spans="1:7" ht="12.75">
      <c r="A29" s="1">
        <v>256940</v>
      </c>
      <c r="B29" s="2">
        <f t="shared" si="0"/>
        <v>3.15</v>
      </c>
      <c r="C29" s="5">
        <v>368683</v>
      </c>
      <c r="D29" s="5">
        <f t="shared" si="1"/>
        <v>92170.75</v>
      </c>
      <c r="E29" s="3">
        <f t="shared" si="2"/>
        <v>0.7904167261467048</v>
      </c>
      <c r="F29" s="4">
        <f t="shared" si="3"/>
        <v>2970.5668617611914</v>
      </c>
      <c r="G29" s="4">
        <f t="shared" si="4"/>
        <v>2841.24</v>
      </c>
    </row>
    <row r="30" spans="1:7" ht="12.75">
      <c r="A30" s="1">
        <v>257040</v>
      </c>
      <c r="B30" s="2">
        <f t="shared" si="0"/>
        <v>3.25</v>
      </c>
      <c r="C30" s="5">
        <v>368556</v>
      </c>
      <c r="D30" s="5">
        <f t="shared" si="1"/>
        <v>92139</v>
      </c>
      <c r="E30" s="3">
        <f t="shared" si="2"/>
        <v>0.7932667538007766</v>
      </c>
      <c r="F30" s="4">
        <f t="shared" si="3"/>
        <v>2979.914952466547</v>
      </c>
      <c r="G30" s="4">
        <f t="shared" si="4"/>
        <v>2831</v>
      </c>
    </row>
    <row r="31" spans="1:7" ht="12.75">
      <c r="A31" s="1">
        <v>257190</v>
      </c>
      <c r="B31" s="2">
        <f t="shared" si="0"/>
        <v>3.4</v>
      </c>
      <c r="C31" s="5">
        <v>368636</v>
      </c>
      <c r="D31" s="5">
        <f t="shared" si="1"/>
        <v>92159</v>
      </c>
      <c r="E31" s="3">
        <f t="shared" si="2"/>
        <v>0.7914713680863973</v>
      </c>
      <c r="F31" s="4">
        <f t="shared" si="3"/>
        <v>2974.026087323383</v>
      </c>
      <c r="G31" s="4">
        <f t="shared" si="4"/>
        <v>2815.04</v>
      </c>
    </row>
    <row r="32" spans="1:7" ht="12.75">
      <c r="A32" s="1">
        <v>257290</v>
      </c>
      <c r="B32" s="2">
        <f t="shared" si="0"/>
        <v>3.5</v>
      </c>
      <c r="C32" s="5">
        <v>368573</v>
      </c>
      <c r="D32" s="5">
        <f t="shared" si="1"/>
        <v>92143.25</v>
      </c>
      <c r="E32" s="3">
        <f t="shared" si="2"/>
        <v>0.7928852079258879</v>
      </c>
      <c r="F32" s="4">
        <f t="shared" si="3"/>
        <v>2978.663481996912</v>
      </c>
      <c r="G32" s="4">
        <f t="shared" si="4"/>
        <v>2804</v>
      </c>
    </row>
    <row r="33" spans="1:6" ht="12.75">
      <c r="A33" s="1">
        <v>257390</v>
      </c>
      <c r="B33" s="2">
        <f t="shared" si="0"/>
        <v>3.6</v>
      </c>
      <c r="C33" s="5">
        <v>368468</v>
      </c>
      <c r="D33" s="5">
        <f t="shared" si="1"/>
        <v>92117</v>
      </c>
      <c r="E33" s="3">
        <f t="shared" si="2"/>
        <v>0.7952420427189009</v>
      </c>
      <c r="F33" s="4">
        <f t="shared" si="3"/>
        <v>2986.3939001179947</v>
      </c>
    </row>
    <row r="34" spans="1:6" ht="12.75">
      <c r="A34" s="1">
        <v>257540</v>
      </c>
      <c r="B34" s="2">
        <f t="shared" si="0"/>
        <v>3.75</v>
      </c>
      <c r="C34" s="5">
        <v>368565</v>
      </c>
      <c r="D34" s="5">
        <f t="shared" si="1"/>
        <v>92141.25</v>
      </c>
      <c r="E34" s="3">
        <f t="shared" si="2"/>
        <v>0.7930647571501291</v>
      </c>
      <c r="F34" s="4">
        <f t="shared" si="3"/>
        <v>2979.2524034524236</v>
      </c>
    </row>
    <row r="35" spans="1:6" ht="12.75">
      <c r="A35" s="1">
        <v>257640</v>
      </c>
      <c r="B35" s="2">
        <f t="shared" si="0"/>
        <v>3.85</v>
      </c>
      <c r="C35" s="5">
        <v>368595</v>
      </c>
      <c r="D35" s="5">
        <f t="shared" si="1"/>
        <v>92148.75</v>
      </c>
      <c r="E35" s="3">
        <f t="shared" si="2"/>
        <v>0.7923914638355111</v>
      </c>
      <c r="F35" s="4">
        <f t="shared" si="3"/>
        <v>2977.0440013804764</v>
      </c>
    </row>
    <row r="36" spans="1:6" ht="12.75">
      <c r="A36" s="1">
        <v>257740</v>
      </c>
      <c r="B36" s="2">
        <f t="shared" si="0"/>
        <v>3.95</v>
      </c>
      <c r="C36" s="5">
        <v>368595</v>
      </c>
      <c r="D36" s="5">
        <f t="shared" si="1"/>
        <v>92148.75</v>
      </c>
      <c r="E36" s="3">
        <f t="shared" si="2"/>
        <v>0.7923914638355111</v>
      </c>
      <c r="F36" s="4">
        <f t="shared" si="3"/>
        <v>2977.0440013804764</v>
      </c>
    </row>
    <row r="37" spans="1:6" ht="12.75">
      <c r="A37" s="1">
        <v>257840</v>
      </c>
      <c r="B37" s="2">
        <f t="shared" si="0"/>
        <v>4.05</v>
      </c>
      <c r="C37" s="5">
        <v>368593</v>
      </c>
      <c r="D37" s="5">
        <f t="shared" si="1"/>
        <v>92148.25</v>
      </c>
      <c r="E37" s="3">
        <f t="shared" si="2"/>
        <v>0.7924363486755118</v>
      </c>
      <c r="F37" s="4">
        <f t="shared" si="3"/>
        <v>2977.1912236556786</v>
      </c>
    </row>
    <row r="38" spans="1:6" ht="12.75">
      <c r="A38" s="1">
        <v>257990</v>
      </c>
      <c r="B38" s="2">
        <f t="shared" si="0"/>
        <v>4.2</v>
      </c>
      <c r="C38" s="5">
        <v>368556</v>
      </c>
      <c r="D38" s="5">
        <f t="shared" si="1"/>
        <v>92139</v>
      </c>
      <c r="E38" s="3">
        <f t="shared" si="2"/>
        <v>0.7932667538007766</v>
      </c>
      <c r="F38" s="4">
        <f t="shared" si="3"/>
        <v>2979.914952466547</v>
      </c>
    </row>
    <row r="39" spans="1:6" ht="12.75">
      <c r="A39" s="1">
        <v>258090</v>
      </c>
      <c r="B39" s="2">
        <f t="shared" si="0"/>
        <v>4.3</v>
      </c>
      <c r="C39" s="5">
        <v>368654</v>
      </c>
      <c r="D39" s="5">
        <f t="shared" si="1"/>
        <v>92163.5</v>
      </c>
      <c r="E39" s="3">
        <f t="shared" si="2"/>
        <v>0.7910674497946805</v>
      </c>
      <c r="F39" s="4">
        <f t="shared" si="3"/>
        <v>2972.701235326552</v>
      </c>
    </row>
    <row r="40" spans="1:6" ht="12.75">
      <c r="A40" s="1">
        <v>258190</v>
      </c>
      <c r="B40" s="2">
        <f t="shared" si="0"/>
        <v>4.4</v>
      </c>
      <c r="C40" s="5">
        <v>368614</v>
      </c>
      <c r="D40" s="5">
        <f t="shared" si="1"/>
        <v>92153.5</v>
      </c>
      <c r="E40" s="3">
        <f t="shared" si="2"/>
        <v>0.7919650676941363</v>
      </c>
      <c r="F40" s="4">
        <f t="shared" si="3"/>
        <v>2975.645422036767</v>
      </c>
    </row>
    <row r="41" spans="1:6" ht="12.75">
      <c r="A41" s="1">
        <v>258340</v>
      </c>
      <c r="B41" s="2">
        <f t="shared" si="0"/>
        <v>4.55</v>
      </c>
      <c r="C41" s="5">
        <v>368515</v>
      </c>
      <c r="D41" s="5">
        <f t="shared" si="1"/>
        <v>92128.75</v>
      </c>
      <c r="E41" s="3">
        <f t="shared" si="2"/>
        <v>0.7941870113279992</v>
      </c>
      <c r="F41" s="4">
        <f t="shared" si="3"/>
        <v>2982.933397155837</v>
      </c>
    </row>
    <row r="42" spans="1:6" ht="12.75">
      <c r="A42" s="1">
        <v>258440</v>
      </c>
      <c r="B42" s="2">
        <f t="shared" si="0"/>
        <v>4.65</v>
      </c>
      <c r="C42" s="5">
        <v>368506</v>
      </c>
      <c r="D42" s="5">
        <f t="shared" si="1"/>
        <v>92126.5</v>
      </c>
      <c r="E42" s="3">
        <f t="shared" si="2"/>
        <v>0.7943890301781736</v>
      </c>
      <c r="F42" s="4">
        <f t="shared" si="3"/>
        <v>2983.596018984409</v>
      </c>
    </row>
    <row r="43" spans="1:6" ht="12.75">
      <c r="A43" s="1">
        <v>258540</v>
      </c>
      <c r="B43" s="2">
        <f t="shared" si="0"/>
        <v>4.75</v>
      </c>
      <c r="C43" s="5">
        <v>368614</v>
      </c>
      <c r="D43" s="5">
        <f t="shared" si="1"/>
        <v>92153.5</v>
      </c>
      <c r="E43" s="3">
        <f t="shared" si="2"/>
        <v>0.7919650676941363</v>
      </c>
      <c r="F43" s="4">
        <f t="shared" si="3"/>
        <v>2975.645422036767</v>
      </c>
    </row>
    <row r="44" spans="1:6" ht="12.75">
      <c r="A44" s="1">
        <v>258690</v>
      </c>
      <c r="B44" s="2">
        <f t="shared" si="0"/>
        <v>4.9</v>
      </c>
      <c r="C44" s="5">
        <v>368580</v>
      </c>
      <c r="D44" s="5">
        <f t="shared" si="1"/>
        <v>92145</v>
      </c>
      <c r="E44" s="3">
        <f t="shared" si="2"/>
        <v>0.7927281049441527</v>
      </c>
      <c r="F44" s="4">
        <f t="shared" si="3"/>
        <v>2978.148184216821</v>
      </c>
    </row>
    <row r="45" spans="1:6" ht="12.75">
      <c r="A45" s="1">
        <v>258790</v>
      </c>
      <c r="B45" s="2">
        <f t="shared" si="0"/>
        <v>5</v>
      </c>
      <c r="C45" s="5">
        <v>368632</v>
      </c>
      <c r="D45" s="5">
        <f t="shared" si="1"/>
        <v>92158</v>
      </c>
      <c r="E45" s="3">
        <f t="shared" si="2"/>
        <v>0.7915611298762814</v>
      </c>
      <c r="F45" s="4">
        <f t="shared" si="3"/>
        <v>2974.320505994203</v>
      </c>
    </row>
    <row r="46" spans="1:6" ht="12.75">
      <c r="A46" s="1">
        <v>258890</v>
      </c>
      <c r="B46" s="2">
        <f t="shared" si="0"/>
        <v>5.1</v>
      </c>
      <c r="C46" s="5">
        <v>368595</v>
      </c>
      <c r="D46" s="5">
        <f t="shared" si="1"/>
        <v>92148.75</v>
      </c>
      <c r="E46" s="3">
        <f t="shared" si="2"/>
        <v>0.7923914638355111</v>
      </c>
      <c r="F46" s="4">
        <f t="shared" si="3"/>
        <v>2977.0440013804764</v>
      </c>
    </row>
    <row r="47" spans="1:6" ht="12.75">
      <c r="A47" s="1">
        <v>259040</v>
      </c>
      <c r="B47" s="2">
        <f t="shared" si="0"/>
        <v>5.25</v>
      </c>
      <c r="C47" s="5">
        <v>368683</v>
      </c>
      <c r="D47" s="5">
        <f t="shared" si="1"/>
        <v>92170.75</v>
      </c>
      <c r="E47" s="3">
        <f t="shared" si="2"/>
        <v>0.7904167261467048</v>
      </c>
      <c r="F47" s="4">
        <f t="shared" si="3"/>
        <v>2970.5668617611914</v>
      </c>
    </row>
    <row r="48" spans="1:6" ht="12.75">
      <c r="A48" s="1">
        <v>259140</v>
      </c>
      <c r="B48" s="2">
        <f t="shared" si="0"/>
        <v>5.35</v>
      </c>
      <c r="C48" s="5">
        <v>368506</v>
      </c>
      <c r="D48" s="5">
        <f t="shared" si="1"/>
        <v>92126.5</v>
      </c>
      <c r="E48" s="3">
        <f t="shared" si="2"/>
        <v>0.7943890301781736</v>
      </c>
      <c r="F48" s="4">
        <f t="shared" si="3"/>
        <v>2983.596018984409</v>
      </c>
    </row>
    <row r="49" spans="1:6" ht="12.75">
      <c r="A49" s="1">
        <v>259240</v>
      </c>
      <c r="B49" s="2">
        <f t="shared" si="0"/>
        <v>5.45</v>
      </c>
      <c r="C49" s="5">
        <v>368556</v>
      </c>
      <c r="D49" s="5">
        <f t="shared" si="1"/>
        <v>92139</v>
      </c>
      <c r="E49" s="3">
        <f t="shared" si="2"/>
        <v>0.7932667538007766</v>
      </c>
      <c r="F49" s="4">
        <f t="shared" si="3"/>
        <v>2979.914952466547</v>
      </c>
    </row>
    <row r="50" spans="1:6" ht="12.75">
      <c r="A50" s="1">
        <v>259390</v>
      </c>
      <c r="B50" s="2">
        <f t="shared" si="0"/>
        <v>5.6</v>
      </c>
      <c r="C50" s="5">
        <v>368654</v>
      </c>
      <c r="D50" s="5">
        <f t="shared" si="1"/>
        <v>92163.5</v>
      </c>
      <c r="E50" s="3">
        <f t="shared" si="2"/>
        <v>0.7910674497946805</v>
      </c>
      <c r="F50" s="4">
        <f t="shared" si="3"/>
        <v>2972.701235326552</v>
      </c>
    </row>
    <row r="51" spans="1:6" ht="12.75">
      <c r="A51" s="1">
        <v>259490</v>
      </c>
      <c r="B51" s="2">
        <f t="shared" si="0"/>
        <v>5.7</v>
      </c>
      <c r="C51" s="5">
        <v>368582</v>
      </c>
      <c r="D51" s="5">
        <f t="shared" si="1"/>
        <v>92145.5</v>
      </c>
      <c r="E51" s="3">
        <f t="shared" si="2"/>
        <v>0.7926832188218389</v>
      </c>
      <c r="F51" s="4">
        <f t="shared" si="3"/>
        <v>2978.0009577356313</v>
      </c>
    </row>
    <row r="52" spans="1:6" ht="12.75">
      <c r="A52" s="1">
        <v>259590</v>
      </c>
      <c r="B52" s="2">
        <f t="shared" si="0"/>
        <v>5.8</v>
      </c>
      <c r="C52" s="5">
        <v>368734</v>
      </c>
      <c r="D52" s="5">
        <f t="shared" si="1"/>
        <v>92183.5</v>
      </c>
      <c r="E52" s="3">
        <f t="shared" si="2"/>
        <v>0.7892724506374951</v>
      </c>
      <c r="F52" s="4">
        <f t="shared" si="3"/>
        <v>2966.8136380909837</v>
      </c>
    </row>
    <row r="53" spans="1:6" ht="12.75">
      <c r="A53" s="1">
        <v>259740</v>
      </c>
      <c r="B53" s="2">
        <f t="shared" si="0"/>
        <v>5.95</v>
      </c>
      <c r="C53" s="5">
        <v>368622</v>
      </c>
      <c r="D53" s="5">
        <f t="shared" si="1"/>
        <v>92155.5</v>
      </c>
      <c r="E53" s="3">
        <f t="shared" si="2"/>
        <v>0.7917855378026433</v>
      </c>
      <c r="F53" s="4">
        <f t="shared" si="3"/>
        <v>2975.05656399267</v>
      </c>
    </row>
    <row r="54" spans="1:6" ht="12.75">
      <c r="A54" s="1">
        <v>259840</v>
      </c>
      <c r="B54" s="2">
        <f t="shared" si="0"/>
        <v>6.05</v>
      </c>
      <c r="C54" s="5">
        <v>368690</v>
      </c>
      <c r="D54" s="5">
        <f t="shared" si="1"/>
        <v>92172.5</v>
      </c>
      <c r="E54" s="3">
        <f t="shared" si="2"/>
        <v>0.7902596611329198</v>
      </c>
      <c r="F54" s="4">
        <f t="shared" si="3"/>
        <v>2970.051688515977</v>
      </c>
    </row>
    <row r="55" spans="1:6" ht="12.75">
      <c r="A55" s="1">
        <v>259940</v>
      </c>
      <c r="B55" s="2">
        <f t="shared" si="0"/>
        <v>6.15</v>
      </c>
      <c r="C55" s="5">
        <v>368671</v>
      </c>
      <c r="D55" s="5">
        <f t="shared" si="1"/>
        <v>92167.75</v>
      </c>
      <c r="E55" s="3">
        <f t="shared" si="2"/>
        <v>0.7906859860758998</v>
      </c>
      <c r="F55" s="4">
        <f t="shared" si="3"/>
        <v>2971.450034328951</v>
      </c>
    </row>
    <row r="56" spans="1:6" ht="12.75">
      <c r="A56" s="1">
        <v>260090</v>
      </c>
      <c r="B56" s="2">
        <f t="shared" si="0"/>
        <v>6.3</v>
      </c>
      <c r="C56" s="5">
        <v>368524</v>
      </c>
      <c r="D56" s="5">
        <f t="shared" si="1"/>
        <v>92131</v>
      </c>
      <c r="E56" s="3">
        <f t="shared" si="2"/>
        <v>0.7939849964741349</v>
      </c>
      <c r="F56" s="4">
        <f t="shared" si="3"/>
        <v>2982.270788435162</v>
      </c>
    </row>
    <row r="57" spans="1:6" ht="12.75">
      <c r="A57" s="1">
        <v>260190</v>
      </c>
      <c r="B57" s="2">
        <f t="shared" si="0"/>
        <v>6.4</v>
      </c>
      <c r="C57" s="5">
        <v>368688</v>
      </c>
      <c r="D57" s="5">
        <f t="shared" si="1"/>
        <v>92172</v>
      </c>
      <c r="E57" s="3">
        <f t="shared" si="2"/>
        <v>0.7903045366046687</v>
      </c>
      <c r="F57" s="4">
        <f t="shared" si="3"/>
        <v>2970.198880063313</v>
      </c>
    </row>
    <row r="58" spans="1:6" ht="12.75">
      <c r="A58" s="1">
        <v>260290</v>
      </c>
      <c r="B58" s="2">
        <f t="shared" si="0"/>
        <v>6.5</v>
      </c>
      <c r="C58" s="5">
        <v>368828</v>
      </c>
      <c r="D58" s="5">
        <f t="shared" si="1"/>
        <v>92207</v>
      </c>
      <c r="E58" s="3">
        <f t="shared" si="2"/>
        <v>0.7871637296649723</v>
      </c>
      <c r="F58" s="4">
        <f t="shared" si="3"/>
        <v>2959.897033301109</v>
      </c>
    </row>
    <row r="59" spans="1:6" ht="12.75">
      <c r="A59" s="1">
        <v>260440</v>
      </c>
      <c r="B59" s="2">
        <f t="shared" si="0"/>
        <v>6.65</v>
      </c>
      <c r="C59" s="5">
        <v>368772</v>
      </c>
      <c r="D59" s="5">
        <f t="shared" si="1"/>
        <v>92193</v>
      </c>
      <c r="E59" s="3">
        <f t="shared" si="2"/>
        <v>0.7884199365406627</v>
      </c>
      <c r="F59" s="4">
        <f t="shared" si="3"/>
        <v>2964.0173918533733</v>
      </c>
    </row>
    <row r="60" spans="1:6" ht="12.75">
      <c r="A60" s="1">
        <v>260540</v>
      </c>
      <c r="B60" s="2">
        <f t="shared" si="0"/>
        <v>6.75</v>
      </c>
      <c r="C60" s="5">
        <v>368770</v>
      </c>
      <c r="D60" s="5">
        <f t="shared" si="1"/>
        <v>92192.5</v>
      </c>
      <c r="E60" s="3">
        <f t="shared" si="2"/>
        <v>0.7884648039296323</v>
      </c>
      <c r="F60" s="4">
        <f t="shared" si="3"/>
        <v>2964.1645568891936</v>
      </c>
    </row>
    <row r="61" spans="1:6" ht="12.75">
      <c r="A61" s="1">
        <v>260640</v>
      </c>
      <c r="B61" s="2">
        <f t="shared" si="0"/>
        <v>6.85</v>
      </c>
      <c r="C61" s="5">
        <v>368717</v>
      </c>
      <c r="D61" s="5">
        <f t="shared" si="1"/>
        <v>92179.25</v>
      </c>
      <c r="E61" s="3">
        <f t="shared" si="2"/>
        <v>0.7896538615625054</v>
      </c>
      <c r="F61" s="4">
        <f t="shared" si="3"/>
        <v>2968.064665925018</v>
      </c>
    </row>
    <row r="62" spans="1:6" ht="12.75">
      <c r="A62" s="1">
        <v>260790</v>
      </c>
      <c r="B62" s="2">
        <f t="shared" si="0"/>
        <v>7</v>
      </c>
      <c r="C62" s="5">
        <v>368826</v>
      </c>
      <c r="D62" s="5">
        <f t="shared" si="1"/>
        <v>92206.5</v>
      </c>
      <c r="E62" s="3">
        <f t="shared" si="2"/>
        <v>0.7872085915358723</v>
      </c>
      <c r="F62" s="4">
        <f t="shared" si="3"/>
        <v>2960.044180237661</v>
      </c>
    </row>
    <row r="63" spans="1:6" ht="12.75">
      <c r="A63" s="1">
        <v>260890</v>
      </c>
      <c r="B63" s="2">
        <f t="shared" si="0"/>
        <v>7.1</v>
      </c>
      <c r="C63" s="5">
        <v>368846</v>
      </c>
      <c r="D63" s="5">
        <f t="shared" si="1"/>
        <v>92211.5</v>
      </c>
      <c r="E63" s="3">
        <f t="shared" si="2"/>
        <v>0.7867599816936949</v>
      </c>
      <c r="F63" s="4">
        <f t="shared" si="3"/>
        <v>2958.572739955319</v>
      </c>
    </row>
    <row r="64" spans="1:6" ht="12.75">
      <c r="A64" s="1">
        <v>260990</v>
      </c>
      <c r="B64" s="2">
        <f t="shared" si="0"/>
        <v>7.2</v>
      </c>
      <c r="C64" s="5">
        <v>368798</v>
      </c>
      <c r="D64" s="5">
        <f t="shared" si="1"/>
        <v>92199.5</v>
      </c>
      <c r="E64" s="3">
        <f t="shared" si="2"/>
        <v>0.7878366784194052</v>
      </c>
      <c r="F64" s="4">
        <f t="shared" si="3"/>
        <v>2962.1043052156488</v>
      </c>
    </row>
    <row r="65" spans="1:6" ht="12.75">
      <c r="A65" s="1">
        <v>261140</v>
      </c>
      <c r="B65" s="2">
        <f t="shared" si="0"/>
        <v>7.35</v>
      </c>
      <c r="C65" s="5">
        <v>368778</v>
      </c>
      <c r="D65" s="5">
        <f t="shared" si="1"/>
        <v>92194.5</v>
      </c>
      <c r="E65" s="3">
        <f t="shared" si="2"/>
        <v>0.7882853355563301</v>
      </c>
      <c r="F65" s="4">
        <f t="shared" si="3"/>
        <v>2963.5759006247627</v>
      </c>
    </row>
    <row r="66" spans="1:6" ht="12.75">
      <c r="A66" s="1">
        <v>261240</v>
      </c>
      <c r="B66" s="2">
        <f t="shared" si="0"/>
        <v>7.45</v>
      </c>
      <c r="C66" s="5">
        <v>368875</v>
      </c>
      <c r="D66" s="5">
        <f t="shared" si="1"/>
        <v>92218.75</v>
      </c>
      <c r="E66" s="3">
        <f t="shared" si="2"/>
        <v>0.7861095324192173</v>
      </c>
      <c r="F66" s="4">
        <f t="shared" si="3"/>
        <v>2956.4392663350327</v>
      </c>
    </row>
    <row r="67" spans="1:6" ht="12.75">
      <c r="A67" s="1">
        <v>261340</v>
      </c>
      <c r="B67" s="2">
        <f aca="true" t="shared" si="5" ref="B67:B130">(A67-$A$2)/1000</f>
        <v>7.55</v>
      </c>
      <c r="C67" s="5">
        <v>368727</v>
      </c>
      <c r="D67" s="5">
        <f aca="true" t="shared" si="6" ref="D67:D130">C67/4</f>
        <v>92181.75</v>
      </c>
      <c r="E67" s="3">
        <f aca="true" t="shared" si="7" ref="E67:E130">44.33*(1-((D67/101325))^0.19)</f>
        <v>0.7894295004698386</v>
      </c>
      <c r="F67" s="4">
        <f aca="true" t="shared" si="8" ref="F67:F130">E67*1000*3.28+378</f>
        <v>2967.328761541071</v>
      </c>
    </row>
    <row r="68" spans="1:6" ht="12.75">
      <c r="A68" s="1">
        <v>261440</v>
      </c>
      <c r="B68" s="2">
        <f t="shared" si="5"/>
        <v>7.65</v>
      </c>
      <c r="C68" s="5">
        <v>368873</v>
      </c>
      <c r="D68" s="5">
        <f t="shared" si="6"/>
        <v>92218.25</v>
      </c>
      <c r="E68" s="3">
        <f t="shared" si="7"/>
        <v>0.7861543896600504</v>
      </c>
      <c r="F68" s="4">
        <f t="shared" si="8"/>
        <v>2956.586398084965</v>
      </c>
    </row>
    <row r="69" spans="1:6" ht="12.75">
      <c r="A69" s="1">
        <v>261590</v>
      </c>
      <c r="B69" s="2">
        <f t="shared" si="5"/>
        <v>7.8</v>
      </c>
      <c r="C69" s="5">
        <v>368786</v>
      </c>
      <c r="D69" s="5">
        <f t="shared" si="6"/>
        <v>92196.5</v>
      </c>
      <c r="E69" s="3">
        <f t="shared" si="7"/>
        <v>0.7881058703365353</v>
      </c>
      <c r="F69" s="4">
        <f t="shared" si="8"/>
        <v>2962.987254703836</v>
      </c>
    </row>
    <row r="70" spans="1:6" ht="12.75">
      <c r="A70" s="1">
        <v>261690</v>
      </c>
      <c r="B70" s="2">
        <f t="shared" si="5"/>
        <v>7.9</v>
      </c>
      <c r="C70" s="5">
        <v>368926</v>
      </c>
      <c r="D70" s="5">
        <f t="shared" si="6"/>
        <v>92231.5</v>
      </c>
      <c r="E70" s="3">
        <f t="shared" si="7"/>
        <v>0.7849657393342108</v>
      </c>
      <c r="F70" s="4">
        <f t="shared" si="8"/>
        <v>2952.6876250162113</v>
      </c>
    </row>
    <row r="71" spans="1:6" ht="12.75">
      <c r="A71" s="1">
        <v>261790</v>
      </c>
      <c r="B71" s="2">
        <f t="shared" si="5"/>
        <v>8</v>
      </c>
      <c r="C71" s="5">
        <v>368746</v>
      </c>
      <c r="D71" s="5">
        <f t="shared" si="6"/>
        <v>92186.5</v>
      </c>
      <c r="E71" s="3">
        <f t="shared" si="7"/>
        <v>0.7890032279718387</v>
      </c>
      <c r="F71" s="4">
        <f t="shared" si="8"/>
        <v>2965.930587747631</v>
      </c>
    </row>
    <row r="72" spans="1:6" ht="12.75">
      <c r="A72" s="1">
        <v>261940</v>
      </c>
      <c r="B72" s="2">
        <f t="shared" si="5"/>
        <v>8.15</v>
      </c>
      <c r="C72" s="5">
        <v>368814</v>
      </c>
      <c r="D72" s="5">
        <f t="shared" si="6"/>
        <v>92203.5</v>
      </c>
      <c r="E72" s="3">
        <f t="shared" si="7"/>
        <v>0.7874777668993546</v>
      </c>
      <c r="F72" s="4">
        <f t="shared" si="8"/>
        <v>2960.9270754298827</v>
      </c>
    </row>
    <row r="73" spans="1:6" ht="12.75">
      <c r="A73" s="1">
        <v>262040</v>
      </c>
      <c r="B73" s="2">
        <f t="shared" si="5"/>
        <v>8.25</v>
      </c>
      <c r="C73" s="5">
        <v>368944</v>
      </c>
      <c r="D73" s="5">
        <f t="shared" si="6"/>
        <v>92236</v>
      </c>
      <c r="E73" s="3">
        <f t="shared" si="7"/>
        <v>0.7845620782354776</v>
      </c>
      <c r="F73" s="4">
        <f t="shared" si="8"/>
        <v>2951.3636166123665</v>
      </c>
    </row>
    <row r="74" spans="1:6" ht="12.75">
      <c r="A74" s="1">
        <v>262140</v>
      </c>
      <c r="B74" s="2">
        <f t="shared" si="5"/>
        <v>8.35</v>
      </c>
      <c r="C74" s="5">
        <v>369042</v>
      </c>
      <c r="D74" s="5">
        <f t="shared" si="6"/>
        <v>92260.5</v>
      </c>
      <c r="E74" s="3">
        <f t="shared" si="7"/>
        <v>0.7823646476154498</v>
      </c>
      <c r="F74" s="4">
        <f t="shared" si="8"/>
        <v>2944.156044178675</v>
      </c>
    </row>
    <row r="75" spans="1:6" ht="12.75">
      <c r="A75" s="1">
        <v>262290</v>
      </c>
      <c r="B75" s="2">
        <f t="shared" si="5"/>
        <v>8.5</v>
      </c>
      <c r="C75" s="5">
        <v>369127</v>
      </c>
      <c r="D75" s="5">
        <f t="shared" si="6"/>
        <v>92281.75</v>
      </c>
      <c r="E75" s="3">
        <f t="shared" si="7"/>
        <v>0.7804590956313652</v>
      </c>
      <c r="F75" s="4">
        <f t="shared" si="8"/>
        <v>2937.9058336708777</v>
      </c>
    </row>
    <row r="76" spans="1:6" ht="12.75">
      <c r="A76" s="1">
        <v>262390</v>
      </c>
      <c r="B76" s="2">
        <f t="shared" si="5"/>
        <v>8.6</v>
      </c>
      <c r="C76" s="5">
        <v>369134</v>
      </c>
      <c r="D76" s="5">
        <f t="shared" si="6"/>
        <v>92283.5</v>
      </c>
      <c r="E76" s="3">
        <f t="shared" si="7"/>
        <v>0.7803021836618831</v>
      </c>
      <c r="F76" s="4">
        <f t="shared" si="8"/>
        <v>2937.3911624109764</v>
      </c>
    </row>
    <row r="77" spans="1:6" ht="12.75">
      <c r="A77" s="1">
        <v>262490</v>
      </c>
      <c r="B77" s="2">
        <f t="shared" si="5"/>
        <v>8.7</v>
      </c>
      <c r="C77" s="5">
        <v>369219</v>
      </c>
      <c r="D77" s="5">
        <f t="shared" si="6"/>
        <v>92304.75</v>
      </c>
      <c r="E77" s="3">
        <f t="shared" si="7"/>
        <v>0.7783970163314728</v>
      </c>
      <c r="F77" s="4">
        <f t="shared" si="8"/>
        <v>2931.142213567231</v>
      </c>
    </row>
    <row r="78" spans="1:6" ht="12.75">
      <c r="A78" s="1">
        <v>262640</v>
      </c>
      <c r="B78" s="2">
        <f t="shared" si="5"/>
        <v>8.85</v>
      </c>
      <c r="C78" s="5">
        <v>368915</v>
      </c>
      <c r="D78" s="5">
        <f t="shared" si="6"/>
        <v>92228.75</v>
      </c>
      <c r="E78" s="3">
        <f t="shared" si="7"/>
        <v>0.7852124289701085</v>
      </c>
      <c r="F78" s="4">
        <f t="shared" si="8"/>
        <v>2953.4967670219557</v>
      </c>
    </row>
    <row r="79" spans="1:6" ht="12.75">
      <c r="A79" s="1">
        <v>262740</v>
      </c>
      <c r="B79" s="2">
        <f t="shared" si="5"/>
        <v>8.95</v>
      </c>
      <c r="C79" s="5">
        <v>368994</v>
      </c>
      <c r="D79" s="5">
        <f t="shared" si="6"/>
        <v>92248.5</v>
      </c>
      <c r="E79" s="3">
        <f t="shared" si="7"/>
        <v>0.7834408810981783</v>
      </c>
      <c r="F79" s="4">
        <f t="shared" si="8"/>
        <v>2947.6860900020247</v>
      </c>
    </row>
    <row r="80" spans="1:6" ht="12.75">
      <c r="A80" s="1">
        <v>262840</v>
      </c>
      <c r="B80" s="2">
        <f t="shared" si="5"/>
        <v>9.05</v>
      </c>
      <c r="C80" s="5">
        <v>369012</v>
      </c>
      <c r="D80" s="5">
        <f t="shared" si="6"/>
        <v>92253</v>
      </c>
      <c r="E80" s="3">
        <f t="shared" si="7"/>
        <v>0.7830372802538136</v>
      </c>
      <c r="F80" s="4">
        <f t="shared" si="8"/>
        <v>2946.3622792325086</v>
      </c>
    </row>
    <row r="81" spans="1:6" ht="12.75">
      <c r="A81" s="1">
        <v>262990</v>
      </c>
      <c r="B81" s="2">
        <f t="shared" si="5"/>
        <v>9.2</v>
      </c>
      <c r="C81" s="5">
        <v>369042</v>
      </c>
      <c r="D81" s="5">
        <f t="shared" si="6"/>
        <v>92260.5</v>
      </c>
      <c r="E81" s="3">
        <f t="shared" si="7"/>
        <v>0.7823646476154498</v>
      </c>
      <c r="F81" s="4">
        <f t="shared" si="8"/>
        <v>2944.156044178675</v>
      </c>
    </row>
    <row r="82" spans="1:6" ht="12.75">
      <c r="A82" s="1">
        <v>263090</v>
      </c>
      <c r="B82" s="2">
        <f t="shared" si="5"/>
        <v>9.3</v>
      </c>
      <c r="C82" s="5">
        <v>369159</v>
      </c>
      <c r="D82" s="5">
        <f t="shared" si="6"/>
        <v>92289.75</v>
      </c>
      <c r="E82" s="3">
        <f t="shared" si="7"/>
        <v>0.7797418034453366</v>
      </c>
      <c r="F82" s="4">
        <f t="shared" si="8"/>
        <v>2935.5531153007037</v>
      </c>
    </row>
    <row r="83" spans="1:6" ht="12.75">
      <c r="A83" s="1">
        <v>263190</v>
      </c>
      <c r="B83" s="2">
        <f t="shared" si="5"/>
        <v>9.4</v>
      </c>
      <c r="C83" s="5">
        <v>369121</v>
      </c>
      <c r="D83" s="5">
        <f t="shared" si="6"/>
        <v>92280.25</v>
      </c>
      <c r="E83" s="3">
        <f t="shared" si="7"/>
        <v>0.780593593523585</v>
      </c>
      <c r="F83" s="4">
        <f t="shared" si="8"/>
        <v>2938.3469867573585</v>
      </c>
    </row>
    <row r="84" spans="1:6" ht="12.75">
      <c r="A84" s="1">
        <v>263340</v>
      </c>
      <c r="B84" s="2">
        <f t="shared" si="5"/>
        <v>9.55</v>
      </c>
      <c r="C84" s="5">
        <v>369331</v>
      </c>
      <c r="D84" s="5">
        <f t="shared" si="6"/>
        <v>92332.75</v>
      </c>
      <c r="E84" s="3">
        <f t="shared" si="7"/>
        <v>0.7758872205896374</v>
      </c>
      <c r="F84" s="4">
        <f t="shared" si="8"/>
        <v>2922.9100835340105</v>
      </c>
    </row>
    <row r="85" spans="1:6" ht="12.75">
      <c r="A85" s="1">
        <v>263440</v>
      </c>
      <c r="B85" s="2">
        <f t="shared" si="5"/>
        <v>9.65</v>
      </c>
      <c r="C85" s="5">
        <v>369299</v>
      </c>
      <c r="D85" s="5">
        <f t="shared" si="6"/>
        <v>92324.75</v>
      </c>
      <c r="E85" s="3">
        <f t="shared" si="7"/>
        <v>0.7766042421731416</v>
      </c>
      <c r="F85" s="4">
        <f t="shared" si="8"/>
        <v>2925.2619143279044</v>
      </c>
    </row>
    <row r="86" spans="1:6" ht="12.75">
      <c r="A86" s="1">
        <v>263540</v>
      </c>
      <c r="B86" s="2">
        <f t="shared" si="5"/>
        <v>9.75</v>
      </c>
      <c r="C86" s="5">
        <v>369274</v>
      </c>
      <c r="D86" s="5">
        <f t="shared" si="6"/>
        <v>92318.5</v>
      </c>
      <c r="E86" s="3">
        <f t="shared" si="7"/>
        <v>0.7771644503026879</v>
      </c>
      <c r="F86" s="4">
        <f t="shared" si="8"/>
        <v>2927.0993969928163</v>
      </c>
    </row>
    <row r="87" spans="1:6" ht="12.75">
      <c r="A87" s="1">
        <v>263690</v>
      </c>
      <c r="B87" s="2">
        <f t="shared" si="5"/>
        <v>9.9</v>
      </c>
      <c r="C87" s="5">
        <v>369235</v>
      </c>
      <c r="D87" s="5">
        <f t="shared" si="6"/>
        <v>92308.75</v>
      </c>
      <c r="E87" s="3">
        <f t="shared" si="7"/>
        <v>0.7780384363301989</v>
      </c>
      <c r="F87" s="4">
        <f t="shared" si="8"/>
        <v>2929.966071163052</v>
      </c>
    </row>
    <row r="88" spans="1:6" ht="12.75">
      <c r="A88" s="1">
        <v>263790</v>
      </c>
      <c r="B88" s="2">
        <f t="shared" si="5"/>
        <v>10</v>
      </c>
      <c r="C88" s="5">
        <v>369463</v>
      </c>
      <c r="D88" s="5">
        <f t="shared" si="6"/>
        <v>92365.75</v>
      </c>
      <c r="E88" s="3">
        <f t="shared" si="7"/>
        <v>0.7729300383635328</v>
      </c>
      <c r="F88" s="4">
        <f t="shared" si="8"/>
        <v>2913.2105258323877</v>
      </c>
    </row>
    <row r="89" spans="1:6" ht="12.75">
      <c r="A89" s="1">
        <v>263890</v>
      </c>
      <c r="B89" s="2">
        <f t="shared" si="5"/>
        <v>10.1</v>
      </c>
      <c r="C89" s="5">
        <v>369333</v>
      </c>
      <c r="D89" s="5">
        <f t="shared" si="6"/>
        <v>92333.25</v>
      </c>
      <c r="E89" s="3">
        <f t="shared" si="7"/>
        <v>0.775842408411514</v>
      </c>
      <c r="F89" s="4">
        <f t="shared" si="8"/>
        <v>2922.7630995897657</v>
      </c>
    </row>
    <row r="90" spans="1:6" ht="12.75">
      <c r="A90" s="1">
        <v>264040</v>
      </c>
      <c r="B90" s="2">
        <f t="shared" si="5"/>
        <v>10.25</v>
      </c>
      <c r="C90" s="5">
        <v>369363</v>
      </c>
      <c r="D90" s="5">
        <f t="shared" si="6"/>
        <v>92340.75</v>
      </c>
      <c r="E90" s="3">
        <f t="shared" si="7"/>
        <v>0.7751702493256188</v>
      </c>
      <c r="F90" s="4">
        <f t="shared" si="8"/>
        <v>2920.55841778803</v>
      </c>
    </row>
    <row r="91" spans="1:6" ht="12.75">
      <c r="A91" s="1">
        <v>264140</v>
      </c>
      <c r="B91" s="2">
        <f t="shared" si="5"/>
        <v>10.35</v>
      </c>
      <c r="C91" s="5">
        <v>369416</v>
      </c>
      <c r="D91" s="5">
        <f t="shared" si="6"/>
        <v>92354</v>
      </c>
      <c r="E91" s="3">
        <f t="shared" si="7"/>
        <v>0.7739828763365737</v>
      </c>
      <c r="F91" s="4">
        <f t="shared" si="8"/>
        <v>2916.6638343839613</v>
      </c>
    </row>
    <row r="92" spans="1:6" ht="12.75">
      <c r="A92" s="1">
        <v>264240</v>
      </c>
      <c r="B92" s="2">
        <f t="shared" si="5"/>
        <v>10.45</v>
      </c>
      <c r="C92" s="5">
        <v>369590</v>
      </c>
      <c r="D92" s="5">
        <f t="shared" si="6"/>
        <v>92397.5</v>
      </c>
      <c r="E92" s="3">
        <f t="shared" si="7"/>
        <v>0.7700856782828548</v>
      </c>
      <c r="F92" s="4">
        <f t="shared" si="8"/>
        <v>2903.881024767764</v>
      </c>
    </row>
    <row r="93" spans="1:6" ht="12.75">
      <c r="A93" s="1">
        <v>264390</v>
      </c>
      <c r="B93" s="2">
        <f t="shared" si="5"/>
        <v>10.6</v>
      </c>
      <c r="C93" s="5">
        <v>369355</v>
      </c>
      <c r="D93" s="5">
        <f t="shared" si="6"/>
        <v>92338.75</v>
      </c>
      <c r="E93" s="3">
        <f t="shared" si="7"/>
        <v>0.7753494874246026</v>
      </c>
      <c r="F93" s="4">
        <f t="shared" si="8"/>
        <v>2921.1463187526965</v>
      </c>
    </row>
    <row r="94" spans="1:6" ht="12.75">
      <c r="A94" s="1">
        <v>264490</v>
      </c>
      <c r="B94" s="2">
        <f t="shared" si="5"/>
        <v>10.7</v>
      </c>
      <c r="C94" s="5">
        <v>369214</v>
      </c>
      <c r="D94" s="5">
        <f t="shared" si="6"/>
        <v>92303.5</v>
      </c>
      <c r="E94" s="3">
        <f t="shared" si="7"/>
        <v>0.778509075163103</v>
      </c>
      <c r="F94" s="4">
        <f t="shared" si="8"/>
        <v>2931.5097665349776</v>
      </c>
    </row>
    <row r="95" spans="1:6" ht="12.75">
      <c r="A95" s="1">
        <v>264590</v>
      </c>
      <c r="B95" s="2">
        <f t="shared" si="5"/>
        <v>10.8</v>
      </c>
      <c r="C95" s="5">
        <v>369391</v>
      </c>
      <c r="D95" s="5">
        <f t="shared" si="6"/>
        <v>92347.75</v>
      </c>
      <c r="E95" s="3">
        <f t="shared" si="7"/>
        <v>0.7745429407411087</v>
      </c>
      <c r="F95" s="4">
        <f t="shared" si="8"/>
        <v>2918.5008456308365</v>
      </c>
    </row>
    <row r="96" spans="1:6" ht="12.75">
      <c r="A96" s="1">
        <v>264740</v>
      </c>
      <c r="B96" s="2">
        <f t="shared" si="5"/>
        <v>10.95</v>
      </c>
      <c r="C96" s="5">
        <v>369331</v>
      </c>
      <c r="D96" s="5">
        <f t="shared" si="6"/>
        <v>92332.75</v>
      </c>
      <c r="E96" s="3">
        <f t="shared" si="7"/>
        <v>0.7758872205896374</v>
      </c>
      <c r="F96" s="4">
        <f t="shared" si="8"/>
        <v>2922.9100835340105</v>
      </c>
    </row>
    <row r="97" spans="1:6" ht="12.75">
      <c r="A97" s="1">
        <v>264840</v>
      </c>
      <c r="B97" s="2">
        <f t="shared" si="5"/>
        <v>11.05</v>
      </c>
      <c r="C97" s="5">
        <v>369361</v>
      </c>
      <c r="D97" s="5">
        <f t="shared" si="6"/>
        <v>92340.25</v>
      </c>
      <c r="E97" s="3">
        <f t="shared" si="7"/>
        <v>0.7752150585555647</v>
      </c>
      <c r="F97" s="4">
        <f t="shared" si="8"/>
        <v>2920.705392062252</v>
      </c>
    </row>
    <row r="98" spans="1:6" ht="12.75">
      <c r="A98" s="1">
        <v>264940</v>
      </c>
      <c r="B98" s="2">
        <f t="shared" si="5"/>
        <v>11.15</v>
      </c>
      <c r="C98" s="5">
        <v>369393</v>
      </c>
      <c r="D98" s="5">
        <f t="shared" si="6"/>
        <v>92348.25</v>
      </c>
      <c r="E98" s="3">
        <f t="shared" si="7"/>
        <v>0.7744981344589024</v>
      </c>
      <c r="F98" s="4">
        <f t="shared" si="8"/>
        <v>2918.3538810251994</v>
      </c>
    </row>
    <row r="99" spans="1:6" ht="12.75">
      <c r="A99" s="1">
        <v>265090</v>
      </c>
      <c r="B99" s="2">
        <f t="shared" si="5"/>
        <v>11.3</v>
      </c>
      <c r="C99" s="5">
        <v>369495</v>
      </c>
      <c r="D99" s="5">
        <f t="shared" si="6"/>
        <v>92373.75</v>
      </c>
      <c r="E99" s="3">
        <f t="shared" si="7"/>
        <v>0.7722132745840263</v>
      </c>
      <c r="F99" s="4">
        <f t="shared" si="8"/>
        <v>2910.859540635606</v>
      </c>
    </row>
    <row r="100" spans="1:6" ht="12.75">
      <c r="A100" s="1">
        <v>265190</v>
      </c>
      <c r="B100" s="2">
        <f t="shared" si="5"/>
        <v>11.4</v>
      </c>
      <c r="C100" s="5">
        <v>369538</v>
      </c>
      <c r="D100" s="5">
        <f t="shared" si="6"/>
        <v>92384.5</v>
      </c>
      <c r="E100" s="3">
        <f t="shared" si="7"/>
        <v>0.7712502024286976</v>
      </c>
      <c r="F100" s="4">
        <f t="shared" si="8"/>
        <v>2907.7006639661276</v>
      </c>
    </row>
    <row r="101" spans="1:6" ht="12.75">
      <c r="A101" s="1">
        <v>265290</v>
      </c>
      <c r="B101" s="2">
        <f t="shared" si="5"/>
        <v>11.5</v>
      </c>
      <c r="C101" s="5">
        <v>369743</v>
      </c>
      <c r="D101" s="5">
        <f t="shared" si="6"/>
        <v>92435.75</v>
      </c>
      <c r="E101" s="3">
        <f t="shared" si="7"/>
        <v>0.7666600594666366</v>
      </c>
      <c r="F101" s="4">
        <f t="shared" si="8"/>
        <v>2892.644995050568</v>
      </c>
    </row>
    <row r="102" spans="1:6" ht="12.75">
      <c r="A102" s="1">
        <v>265390</v>
      </c>
      <c r="B102" s="2">
        <f t="shared" si="5"/>
        <v>11.6</v>
      </c>
      <c r="C102" s="5">
        <v>369595</v>
      </c>
      <c r="D102" s="5">
        <f t="shared" si="6"/>
        <v>92398.75</v>
      </c>
      <c r="E102" s="3">
        <f t="shared" si="7"/>
        <v>0.7699737118014223</v>
      </c>
      <c r="F102" s="4">
        <f t="shared" si="8"/>
        <v>2903.513774708665</v>
      </c>
    </row>
    <row r="103" spans="1:6" ht="12.75">
      <c r="A103" s="1">
        <v>265540</v>
      </c>
      <c r="B103" s="2">
        <f t="shared" si="5"/>
        <v>11.75</v>
      </c>
      <c r="C103" s="5">
        <v>369481</v>
      </c>
      <c r="D103" s="5">
        <f t="shared" si="6"/>
        <v>92370.25</v>
      </c>
      <c r="E103" s="3">
        <f t="shared" si="7"/>
        <v>0.7725268525504115</v>
      </c>
      <c r="F103" s="4">
        <f t="shared" si="8"/>
        <v>2911.8880763653497</v>
      </c>
    </row>
    <row r="104" spans="1:6" ht="12.75">
      <c r="A104" s="1">
        <v>265640</v>
      </c>
      <c r="B104" s="2">
        <f t="shared" si="5"/>
        <v>11.85</v>
      </c>
      <c r="C104" s="5">
        <v>369382</v>
      </c>
      <c r="D104" s="5">
        <f t="shared" si="6"/>
        <v>92345.5</v>
      </c>
      <c r="E104" s="3">
        <f t="shared" si="7"/>
        <v>0.7747445714427724</v>
      </c>
      <c r="F104" s="4">
        <f t="shared" si="8"/>
        <v>2919.1621943322934</v>
      </c>
    </row>
    <row r="105" spans="1:6" ht="12.75">
      <c r="A105" s="1">
        <v>265740</v>
      </c>
      <c r="B105" s="2">
        <f t="shared" si="5"/>
        <v>11.95</v>
      </c>
      <c r="C105" s="5">
        <v>369449</v>
      </c>
      <c r="D105" s="5">
        <f t="shared" si="6"/>
        <v>92362.25</v>
      </c>
      <c r="E105" s="3">
        <f t="shared" si="7"/>
        <v>0.7732436383294894</v>
      </c>
      <c r="F105" s="4">
        <f t="shared" si="8"/>
        <v>2914.239133720725</v>
      </c>
    </row>
    <row r="106" spans="1:6" ht="12.75">
      <c r="A106" s="1">
        <v>265890</v>
      </c>
      <c r="B106" s="2">
        <f t="shared" si="5"/>
        <v>12.1</v>
      </c>
      <c r="C106" s="5">
        <v>369588</v>
      </c>
      <c r="D106" s="5">
        <f t="shared" si="6"/>
        <v>92397</v>
      </c>
      <c r="E106" s="3">
        <f t="shared" si="7"/>
        <v>0.7701304652189755</v>
      </c>
      <c r="F106" s="4">
        <f t="shared" si="8"/>
        <v>2904.02792591824</v>
      </c>
    </row>
    <row r="107" spans="1:6" ht="12.75">
      <c r="A107" s="1">
        <v>265990</v>
      </c>
      <c r="B107" s="2">
        <f t="shared" si="5"/>
        <v>12.2</v>
      </c>
      <c r="C107" s="5">
        <v>369495</v>
      </c>
      <c r="D107" s="5">
        <f t="shared" si="6"/>
        <v>92373.75</v>
      </c>
      <c r="E107" s="3">
        <f t="shared" si="7"/>
        <v>0.7722132745840263</v>
      </c>
      <c r="F107" s="4">
        <f t="shared" si="8"/>
        <v>2910.859540635606</v>
      </c>
    </row>
    <row r="108" spans="1:6" ht="12.75">
      <c r="A108" s="1">
        <v>266090</v>
      </c>
      <c r="B108" s="2">
        <f t="shared" si="5"/>
        <v>12.3</v>
      </c>
      <c r="C108" s="5">
        <v>369479</v>
      </c>
      <c r="D108" s="5">
        <f t="shared" si="6"/>
        <v>92369.75</v>
      </c>
      <c r="E108" s="3">
        <f t="shared" si="7"/>
        <v>0.7725716501884</v>
      </c>
      <c r="F108" s="4">
        <f t="shared" si="8"/>
        <v>2912.035012617952</v>
      </c>
    </row>
    <row r="109" spans="1:6" ht="12.75">
      <c r="A109" s="1">
        <v>266240</v>
      </c>
      <c r="B109" s="2">
        <f t="shared" si="5"/>
        <v>12.45</v>
      </c>
      <c r="C109" s="5">
        <v>369369</v>
      </c>
      <c r="D109" s="5">
        <f t="shared" si="6"/>
        <v>92342.25</v>
      </c>
      <c r="E109" s="3">
        <f t="shared" si="7"/>
        <v>0.7750358228149516</v>
      </c>
      <c r="F109" s="4">
        <f t="shared" si="8"/>
        <v>2920.1174988330413</v>
      </c>
    </row>
    <row r="110" spans="1:6" ht="12.75">
      <c r="A110" s="1">
        <v>266340</v>
      </c>
      <c r="B110" s="2">
        <f t="shared" si="5"/>
        <v>12.55</v>
      </c>
      <c r="C110" s="5">
        <v>369492</v>
      </c>
      <c r="D110" s="5">
        <f t="shared" si="6"/>
        <v>92373</v>
      </c>
      <c r="E110" s="3">
        <f t="shared" si="7"/>
        <v>0.7722804690523504</v>
      </c>
      <c r="F110" s="4">
        <f t="shared" si="8"/>
        <v>2911.079938491709</v>
      </c>
    </row>
    <row r="111" spans="1:6" ht="12.75">
      <c r="A111" s="1">
        <v>266440</v>
      </c>
      <c r="B111" s="2">
        <f t="shared" si="5"/>
        <v>12.65</v>
      </c>
      <c r="C111" s="5">
        <v>369369</v>
      </c>
      <c r="D111" s="5">
        <f t="shared" si="6"/>
        <v>92342.25</v>
      </c>
      <c r="E111" s="3">
        <f t="shared" si="7"/>
        <v>0.7750358228149516</v>
      </c>
      <c r="F111" s="4">
        <f t="shared" si="8"/>
        <v>2920.1174988330413</v>
      </c>
    </row>
    <row r="112" spans="1:6" ht="12.75">
      <c r="A112" s="1">
        <v>266590</v>
      </c>
      <c r="B112" s="2">
        <f t="shared" si="5"/>
        <v>12.8</v>
      </c>
      <c r="C112" s="5">
        <v>369428</v>
      </c>
      <c r="D112" s="5">
        <f t="shared" si="6"/>
        <v>92357</v>
      </c>
      <c r="E112" s="3">
        <f t="shared" si="7"/>
        <v>0.7737140563271935</v>
      </c>
      <c r="F112" s="4">
        <f t="shared" si="8"/>
        <v>2915.7821047531943</v>
      </c>
    </row>
    <row r="113" spans="1:6" ht="12.75">
      <c r="A113" s="1">
        <v>266690</v>
      </c>
      <c r="B113" s="2">
        <f t="shared" si="5"/>
        <v>12.9</v>
      </c>
      <c r="C113" s="5">
        <v>369485</v>
      </c>
      <c r="D113" s="5">
        <f t="shared" si="6"/>
        <v>92371.25</v>
      </c>
      <c r="E113" s="3">
        <f t="shared" si="7"/>
        <v>0.7724372578636751</v>
      </c>
      <c r="F113" s="4">
        <f t="shared" si="8"/>
        <v>2911.594205792854</v>
      </c>
    </row>
    <row r="114" spans="1:6" ht="12.75">
      <c r="A114" s="1">
        <v>266790</v>
      </c>
      <c r="B114" s="2">
        <f t="shared" si="5"/>
        <v>13</v>
      </c>
      <c r="C114" s="5">
        <v>369379</v>
      </c>
      <c r="D114" s="5">
        <f t="shared" si="6"/>
        <v>92344.75</v>
      </c>
      <c r="E114" s="3">
        <f t="shared" si="7"/>
        <v>0.7748117825609522</v>
      </c>
      <c r="F114" s="4">
        <f t="shared" si="8"/>
        <v>2919.3826467999234</v>
      </c>
    </row>
    <row r="115" spans="1:6" ht="12.75">
      <c r="A115" s="1">
        <v>266940</v>
      </c>
      <c r="B115" s="2">
        <f t="shared" si="5"/>
        <v>13.15</v>
      </c>
      <c r="C115" s="5">
        <v>369175</v>
      </c>
      <c r="D115" s="5">
        <f t="shared" si="6"/>
        <v>92293.75</v>
      </c>
      <c r="E115" s="3">
        <f t="shared" si="7"/>
        <v>0.7793831762385443</v>
      </c>
      <c r="F115" s="4">
        <f t="shared" si="8"/>
        <v>2934.376818062425</v>
      </c>
    </row>
    <row r="116" spans="1:6" ht="12.75">
      <c r="A116" s="1">
        <v>267040</v>
      </c>
      <c r="B116" s="2">
        <f t="shared" si="5"/>
        <v>13.25</v>
      </c>
      <c r="C116" s="5">
        <v>369266</v>
      </c>
      <c r="D116" s="5">
        <f t="shared" si="6"/>
        <v>92316.5</v>
      </c>
      <c r="E116" s="3">
        <f t="shared" si="7"/>
        <v>0.777343723392274</v>
      </c>
      <c r="F116" s="4">
        <f t="shared" si="8"/>
        <v>2927.6874127266587</v>
      </c>
    </row>
    <row r="117" spans="1:6" ht="12.75">
      <c r="A117" s="1">
        <v>267140</v>
      </c>
      <c r="B117" s="2">
        <f t="shared" si="5"/>
        <v>13.35</v>
      </c>
      <c r="C117" s="5">
        <v>369609</v>
      </c>
      <c r="D117" s="5">
        <f t="shared" si="6"/>
        <v>92402.25</v>
      </c>
      <c r="E117" s="3">
        <f t="shared" si="7"/>
        <v>0.7696602121804932</v>
      </c>
      <c r="F117" s="4">
        <f t="shared" si="8"/>
        <v>2902.4854959520176</v>
      </c>
    </row>
    <row r="118" spans="1:6" ht="12.75">
      <c r="A118" s="1">
        <v>267290</v>
      </c>
      <c r="B118" s="2">
        <f t="shared" si="5"/>
        <v>13.5</v>
      </c>
      <c r="C118" s="5">
        <v>369239</v>
      </c>
      <c r="D118" s="5">
        <f t="shared" si="6"/>
        <v>92309.75</v>
      </c>
      <c r="E118" s="3">
        <f t="shared" si="7"/>
        <v>0.7779487932964435</v>
      </c>
      <c r="F118" s="4">
        <f t="shared" si="8"/>
        <v>2929.6720420123343</v>
      </c>
    </row>
    <row r="119" spans="1:6" ht="12.75">
      <c r="A119" s="1">
        <v>267390</v>
      </c>
      <c r="B119" s="2">
        <f t="shared" si="5"/>
        <v>13.6</v>
      </c>
      <c r="C119" s="5">
        <v>369296</v>
      </c>
      <c r="D119" s="5">
        <f t="shared" si="6"/>
        <v>92324</v>
      </c>
      <c r="E119" s="3">
        <f t="shared" si="7"/>
        <v>0.776671465526736</v>
      </c>
      <c r="F119" s="4">
        <f t="shared" si="8"/>
        <v>2925.4824069276942</v>
      </c>
    </row>
    <row r="120" spans="1:6" ht="12.75">
      <c r="A120" s="1">
        <v>267490</v>
      </c>
      <c r="B120" s="2">
        <f t="shared" si="5"/>
        <v>13.7</v>
      </c>
      <c r="C120" s="5">
        <v>369511</v>
      </c>
      <c r="D120" s="5">
        <f t="shared" si="6"/>
        <v>92377.75</v>
      </c>
      <c r="E120" s="3">
        <f t="shared" si="7"/>
        <v>0.7718549115494174</v>
      </c>
      <c r="F120" s="4">
        <f t="shared" si="8"/>
        <v>2909.684109882089</v>
      </c>
    </row>
    <row r="121" spans="1:6" ht="12.75">
      <c r="A121" s="1">
        <v>267640</v>
      </c>
      <c r="B121" s="2">
        <f t="shared" si="5"/>
        <v>13.85</v>
      </c>
      <c r="C121" s="5">
        <v>369541</v>
      </c>
      <c r="D121" s="5">
        <f t="shared" si="6"/>
        <v>92385.25</v>
      </c>
      <c r="E121" s="3">
        <f t="shared" si="7"/>
        <v>0.7711830147355476</v>
      </c>
      <c r="F121" s="4">
        <f t="shared" si="8"/>
        <v>2907.480288332596</v>
      </c>
    </row>
    <row r="122" spans="1:6" ht="12.75">
      <c r="A122" s="1">
        <v>267740</v>
      </c>
      <c r="B122" s="2">
        <f t="shared" si="5"/>
        <v>13.95</v>
      </c>
      <c r="C122" s="5">
        <v>369649</v>
      </c>
      <c r="D122" s="5">
        <f t="shared" si="6"/>
        <v>92412.25</v>
      </c>
      <c r="E122" s="3">
        <f t="shared" si="7"/>
        <v>0.7687645519746991</v>
      </c>
      <c r="F122" s="4">
        <f t="shared" si="8"/>
        <v>2899.547730477013</v>
      </c>
    </row>
    <row r="123" spans="1:6" ht="12.75">
      <c r="A123" s="1">
        <v>267840</v>
      </c>
      <c r="B123" s="2">
        <f t="shared" si="5"/>
        <v>14.05</v>
      </c>
      <c r="C123" s="5">
        <v>369737</v>
      </c>
      <c r="D123" s="5">
        <f t="shared" si="6"/>
        <v>92434.25</v>
      </c>
      <c r="E123" s="3">
        <f t="shared" si="7"/>
        <v>0.766794375826709</v>
      </c>
      <c r="F123" s="4">
        <f t="shared" si="8"/>
        <v>2893.085552711605</v>
      </c>
    </row>
    <row r="124" spans="1:6" ht="12.75">
      <c r="A124" s="1">
        <v>267990</v>
      </c>
      <c r="B124" s="2">
        <f t="shared" si="5"/>
        <v>14.2</v>
      </c>
      <c r="C124" s="5">
        <v>369587</v>
      </c>
      <c r="D124" s="5">
        <f t="shared" si="6"/>
        <v>92396.75</v>
      </c>
      <c r="E124" s="3">
        <f t="shared" si="7"/>
        <v>0.770152858760651</v>
      </c>
      <c r="F124" s="4">
        <f t="shared" si="8"/>
        <v>2904.101376734935</v>
      </c>
    </row>
    <row r="125" spans="1:6" ht="12.75">
      <c r="A125" s="1">
        <v>268090</v>
      </c>
      <c r="B125" s="2">
        <f t="shared" si="5"/>
        <v>14.3</v>
      </c>
      <c r="C125" s="5">
        <v>369455</v>
      </c>
      <c r="D125" s="5">
        <f t="shared" si="6"/>
        <v>92363.75</v>
      </c>
      <c r="E125" s="3">
        <f t="shared" si="7"/>
        <v>0.773109237165434</v>
      </c>
      <c r="F125" s="4">
        <f t="shared" si="8"/>
        <v>2913.7982979026233</v>
      </c>
    </row>
    <row r="126" spans="1:6" ht="12.75">
      <c r="A126" s="1">
        <v>268190</v>
      </c>
      <c r="B126" s="2">
        <f t="shared" si="5"/>
        <v>14.4</v>
      </c>
      <c r="C126" s="5">
        <v>369654</v>
      </c>
      <c r="D126" s="5">
        <f t="shared" si="6"/>
        <v>92413.5</v>
      </c>
      <c r="E126" s="3">
        <f t="shared" si="7"/>
        <v>0.7686525999689479</v>
      </c>
      <c r="F126" s="4">
        <f t="shared" si="8"/>
        <v>2899.1805278981487</v>
      </c>
    </row>
    <row r="127" spans="1:6" ht="12.75">
      <c r="A127" s="1">
        <v>268340</v>
      </c>
      <c r="B127" s="2">
        <f t="shared" si="5"/>
        <v>14.55</v>
      </c>
      <c r="C127" s="5">
        <v>369565</v>
      </c>
      <c r="D127" s="5">
        <f t="shared" si="6"/>
        <v>92391.25</v>
      </c>
      <c r="E127" s="3">
        <f t="shared" si="7"/>
        <v>0.7706455290948192</v>
      </c>
      <c r="F127" s="4">
        <f t="shared" si="8"/>
        <v>2905.7173354310066</v>
      </c>
    </row>
    <row r="128" spans="1:6" ht="12.75">
      <c r="A128" s="1">
        <v>268440</v>
      </c>
      <c r="B128" s="2">
        <f t="shared" si="5"/>
        <v>14.65</v>
      </c>
      <c r="C128" s="5">
        <v>369485</v>
      </c>
      <c r="D128" s="5">
        <f t="shared" si="6"/>
        <v>92371.25</v>
      </c>
      <c r="E128" s="3">
        <f t="shared" si="7"/>
        <v>0.7724372578636751</v>
      </c>
      <c r="F128" s="4">
        <f t="shared" si="8"/>
        <v>2911.594205792854</v>
      </c>
    </row>
    <row r="129" spans="1:6" ht="12.75">
      <c r="A129" s="1">
        <v>268540</v>
      </c>
      <c r="B129" s="2">
        <f t="shared" si="5"/>
        <v>14.75</v>
      </c>
      <c r="C129" s="5">
        <v>369595</v>
      </c>
      <c r="D129" s="5">
        <f t="shared" si="6"/>
        <v>92398.75</v>
      </c>
      <c r="E129" s="3">
        <f t="shared" si="7"/>
        <v>0.7699737118014223</v>
      </c>
      <c r="F129" s="4">
        <f t="shared" si="8"/>
        <v>2903.513774708665</v>
      </c>
    </row>
    <row r="130" spans="1:6" ht="12.75">
      <c r="A130" s="1">
        <v>268644</v>
      </c>
      <c r="B130" s="2">
        <f t="shared" si="5"/>
        <v>14.854</v>
      </c>
      <c r="C130" s="5">
        <v>369625</v>
      </c>
      <c r="D130" s="5">
        <f t="shared" si="6"/>
        <v>92406.25</v>
      </c>
      <c r="E130" s="3">
        <f t="shared" si="7"/>
        <v>0.7693019386769689</v>
      </c>
      <c r="F130" s="4">
        <f t="shared" si="8"/>
        <v>2901.310358860458</v>
      </c>
    </row>
    <row r="131" spans="1:6" ht="12.75">
      <c r="A131" s="1">
        <v>268794</v>
      </c>
      <c r="B131" s="2">
        <f aca="true" t="shared" si="9" ref="B131:B194">(A131-$A$2)/1000</f>
        <v>15.004</v>
      </c>
      <c r="C131" s="5">
        <v>369645</v>
      </c>
      <c r="D131" s="5">
        <f aca="true" t="shared" si="10" ref="D131:D194">C131/4</f>
        <v>92411.25</v>
      </c>
      <c r="E131" s="3">
        <f aca="true" t="shared" si="11" ref="E131:E194">44.33*(1-((D131/101325))^0.19)</f>
        <v>0.7688541144624391</v>
      </c>
      <c r="F131" s="4">
        <f aca="true" t="shared" si="12" ref="F131:F194">E131*1000*3.28+378</f>
        <v>2899.8414954368004</v>
      </c>
    </row>
    <row r="132" spans="1:6" ht="12.75">
      <c r="A132" s="1">
        <v>268894</v>
      </c>
      <c r="B132" s="2">
        <f t="shared" si="9"/>
        <v>15.104</v>
      </c>
      <c r="C132" s="5">
        <v>369481</v>
      </c>
      <c r="D132" s="5">
        <f t="shared" si="10"/>
        <v>92370.25</v>
      </c>
      <c r="E132" s="3">
        <f t="shared" si="11"/>
        <v>0.7725268525504115</v>
      </c>
      <c r="F132" s="4">
        <f t="shared" si="12"/>
        <v>2911.8880763653497</v>
      </c>
    </row>
    <row r="133" spans="1:6" ht="12.75">
      <c r="A133" s="1">
        <v>268994</v>
      </c>
      <c r="B133" s="2">
        <f t="shared" si="9"/>
        <v>15.204</v>
      </c>
      <c r="C133" s="5">
        <v>369415</v>
      </c>
      <c r="D133" s="5">
        <f t="shared" si="10"/>
        <v>92353.75</v>
      </c>
      <c r="E133" s="3">
        <f t="shared" si="11"/>
        <v>0.774005278323294</v>
      </c>
      <c r="F133" s="4">
        <f t="shared" si="12"/>
        <v>2916.7373129004045</v>
      </c>
    </row>
    <row r="134" spans="1:6" ht="12.75">
      <c r="A134" s="1">
        <v>269144</v>
      </c>
      <c r="B134" s="2">
        <f t="shared" si="9"/>
        <v>15.354</v>
      </c>
      <c r="C134" s="5">
        <v>369439</v>
      </c>
      <c r="D134" s="5">
        <f t="shared" si="10"/>
        <v>92359.75</v>
      </c>
      <c r="E134" s="3">
        <f t="shared" si="11"/>
        <v>0.7734676441985411</v>
      </c>
      <c r="F134" s="4">
        <f t="shared" si="12"/>
        <v>2914.9738729712144</v>
      </c>
    </row>
    <row r="135" spans="1:6" ht="12.75">
      <c r="A135" s="1">
        <v>269244</v>
      </c>
      <c r="B135" s="2">
        <f t="shared" si="9"/>
        <v>15.454</v>
      </c>
      <c r="C135" s="5">
        <v>369478</v>
      </c>
      <c r="D135" s="5">
        <f t="shared" si="10"/>
        <v>92369.5</v>
      </c>
      <c r="E135" s="3">
        <f t="shared" si="11"/>
        <v>0.7725940490810513</v>
      </c>
      <c r="F135" s="4">
        <f t="shared" si="12"/>
        <v>2912.1084809858485</v>
      </c>
    </row>
    <row r="136" spans="1:6" ht="12.75">
      <c r="A136" s="1">
        <v>269344</v>
      </c>
      <c r="B136" s="2">
        <f t="shared" si="9"/>
        <v>15.554</v>
      </c>
      <c r="C136" s="5">
        <v>369312</v>
      </c>
      <c r="D136" s="5">
        <f t="shared" si="10"/>
        <v>92328</v>
      </c>
      <c r="E136" s="3">
        <f t="shared" si="11"/>
        <v>0.776312946085532</v>
      </c>
      <c r="F136" s="4">
        <f t="shared" si="12"/>
        <v>2924.3064631605453</v>
      </c>
    </row>
    <row r="137" spans="1:6" ht="12.75">
      <c r="A137" s="1">
        <v>269494</v>
      </c>
      <c r="B137" s="2">
        <f t="shared" si="9"/>
        <v>15.704</v>
      </c>
      <c r="C137" s="5">
        <v>369141</v>
      </c>
      <c r="D137" s="5">
        <f t="shared" si="10"/>
        <v>92285.25</v>
      </c>
      <c r="E137" s="3">
        <f t="shared" si="11"/>
        <v>0.7801452741025964</v>
      </c>
      <c r="F137" s="4">
        <f t="shared" si="12"/>
        <v>2936.876499056516</v>
      </c>
    </row>
    <row r="138" spans="1:6" ht="12.75">
      <c r="A138" s="1">
        <v>269594</v>
      </c>
      <c r="B138" s="2">
        <f t="shared" si="9"/>
        <v>15.804</v>
      </c>
      <c r="C138" s="5">
        <v>369356</v>
      </c>
      <c r="D138" s="5">
        <f t="shared" si="10"/>
        <v>92339</v>
      </c>
      <c r="E138" s="3">
        <f t="shared" si="11"/>
        <v>0.7753270824902609</v>
      </c>
      <c r="F138" s="4">
        <f t="shared" si="12"/>
        <v>2921.072830568056</v>
      </c>
    </row>
    <row r="139" spans="1:6" ht="12.75">
      <c r="A139" s="1">
        <v>269694</v>
      </c>
      <c r="B139" s="2">
        <f t="shared" si="9"/>
        <v>15.904</v>
      </c>
      <c r="C139" s="5">
        <v>369297</v>
      </c>
      <c r="D139" s="5">
        <f t="shared" si="10"/>
        <v>92324.25</v>
      </c>
      <c r="E139" s="3">
        <f t="shared" si="11"/>
        <v>0.7766490576930589</v>
      </c>
      <c r="F139" s="4">
        <f t="shared" si="12"/>
        <v>2925.4089092332333</v>
      </c>
    </row>
    <row r="140" spans="1:6" ht="12.75">
      <c r="A140" s="1">
        <v>269844</v>
      </c>
      <c r="B140" s="2">
        <f t="shared" si="9"/>
        <v>16.054</v>
      </c>
      <c r="C140" s="5">
        <v>369183</v>
      </c>
      <c r="D140" s="5">
        <f t="shared" si="10"/>
        <v>92295.75</v>
      </c>
      <c r="E140" s="3">
        <f t="shared" si="11"/>
        <v>0.7792038673562698</v>
      </c>
      <c r="F140" s="4">
        <f t="shared" si="12"/>
        <v>2933.788684928565</v>
      </c>
    </row>
    <row r="141" spans="1:6" ht="12.75">
      <c r="A141" s="1">
        <v>269944</v>
      </c>
      <c r="B141" s="2">
        <f t="shared" si="9"/>
        <v>16.154</v>
      </c>
      <c r="C141" s="5">
        <v>369281</v>
      </c>
      <c r="D141" s="5">
        <f t="shared" si="10"/>
        <v>92320.25</v>
      </c>
      <c r="E141" s="3">
        <f t="shared" si="11"/>
        <v>0.7770075889298869</v>
      </c>
      <c r="F141" s="4">
        <f t="shared" si="12"/>
        <v>2926.5848916900286</v>
      </c>
    </row>
    <row r="142" spans="1:6" ht="12.75">
      <c r="A142" s="1">
        <v>270044</v>
      </c>
      <c r="B142" s="2">
        <f t="shared" si="9"/>
        <v>16.254</v>
      </c>
      <c r="C142" s="5">
        <v>369268</v>
      </c>
      <c r="D142" s="5">
        <f t="shared" si="10"/>
        <v>92317</v>
      </c>
      <c r="E142" s="3">
        <f t="shared" si="11"/>
        <v>0.7772989048249495</v>
      </c>
      <c r="F142" s="4">
        <f t="shared" si="12"/>
        <v>2927.540407825834</v>
      </c>
    </row>
    <row r="143" spans="1:6" ht="12.75">
      <c r="A143" s="1">
        <v>270194</v>
      </c>
      <c r="B143" s="2">
        <f t="shared" si="9"/>
        <v>16.404</v>
      </c>
      <c r="C143" s="5">
        <v>369112</v>
      </c>
      <c r="D143" s="5">
        <f t="shared" si="10"/>
        <v>92278</v>
      </c>
      <c r="E143" s="3">
        <f t="shared" si="11"/>
        <v>0.7807953436823095</v>
      </c>
      <c r="F143" s="4">
        <f t="shared" si="12"/>
        <v>2939.008727277975</v>
      </c>
    </row>
    <row r="144" spans="1:6" ht="12.75">
      <c r="A144" s="1">
        <v>270294</v>
      </c>
      <c r="B144" s="2">
        <f t="shared" si="9"/>
        <v>16.504</v>
      </c>
      <c r="C144" s="5">
        <v>369201</v>
      </c>
      <c r="D144" s="5">
        <f t="shared" si="10"/>
        <v>92300.25</v>
      </c>
      <c r="E144" s="3">
        <f t="shared" si="11"/>
        <v>0.7788004338780986</v>
      </c>
      <c r="F144" s="4">
        <f t="shared" si="12"/>
        <v>2932.4654231201635</v>
      </c>
    </row>
    <row r="145" spans="1:6" ht="12.75">
      <c r="A145" s="1">
        <v>270394</v>
      </c>
      <c r="B145" s="2">
        <f t="shared" si="9"/>
        <v>16.604</v>
      </c>
      <c r="C145" s="5">
        <v>369174</v>
      </c>
      <c r="D145" s="5">
        <f t="shared" si="10"/>
        <v>92293.5</v>
      </c>
      <c r="E145" s="3">
        <f t="shared" si="11"/>
        <v>0.7794055900701242</v>
      </c>
      <c r="F145" s="4">
        <f t="shared" si="12"/>
        <v>2934.4503354300073</v>
      </c>
    </row>
    <row r="146" spans="1:6" ht="12.75">
      <c r="A146" s="1">
        <v>270544</v>
      </c>
      <c r="B146" s="2">
        <f t="shared" si="9"/>
        <v>16.754</v>
      </c>
      <c r="C146" s="5">
        <v>369188</v>
      </c>
      <c r="D146" s="5">
        <f t="shared" si="10"/>
        <v>92297</v>
      </c>
      <c r="E146" s="3">
        <f t="shared" si="11"/>
        <v>0.7790918009030702</v>
      </c>
      <c r="F146" s="4">
        <f t="shared" si="12"/>
        <v>2933.42110696207</v>
      </c>
    </row>
    <row r="147" spans="1:6" ht="12.75">
      <c r="A147" s="1">
        <v>270644</v>
      </c>
      <c r="B147" s="2">
        <f t="shared" si="9"/>
        <v>16.854</v>
      </c>
      <c r="C147" s="5">
        <v>369121</v>
      </c>
      <c r="D147" s="5">
        <f t="shared" si="10"/>
        <v>92280.25</v>
      </c>
      <c r="E147" s="3">
        <f t="shared" si="11"/>
        <v>0.780593593523585</v>
      </c>
      <c r="F147" s="4">
        <f t="shared" si="12"/>
        <v>2938.3469867573585</v>
      </c>
    </row>
    <row r="148" spans="1:6" ht="12.75">
      <c r="A148" s="1">
        <v>270744</v>
      </c>
      <c r="B148" s="2">
        <f t="shared" si="9"/>
        <v>16.954</v>
      </c>
      <c r="C148" s="5">
        <v>369183</v>
      </c>
      <c r="D148" s="5">
        <f t="shared" si="10"/>
        <v>92295.75</v>
      </c>
      <c r="E148" s="3">
        <f t="shared" si="11"/>
        <v>0.7792038673562698</v>
      </c>
      <c r="F148" s="4">
        <f t="shared" si="12"/>
        <v>2933.788684928565</v>
      </c>
    </row>
    <row r="149" spans="1:6" ht="12.75">
      <c r="A149" s="1">
        <v>270894</v>
      </c>
      <c r="B149" s="2">
        <f t="shared" si="9"/>
        <v>17.104</v>
      </c>
      <c r="C149" s="5">
        <v>369268</v>
      </c>
      <c r="D149" s="5">
        <f t="shared" si="10"/>
        <v>92317</v>
      </c>
      <c r="E149" s="3">
        <f t="shared" si="11"/>
        <v>0.7772989048249495</v>
      </c>
      <c r="F149" s="4">
        <f t="shared" si="12"/>
        <v>2927.540407825834</v>
      </c>
    </row>
    <row r="150" spans="1:6" ht="12.75">
      <c r="A150" s="1">
        <v>270994</v>
      </c>
      <c r="B150" s="2">
        <f t="shared" si="9"/>
        <v>17.204</v>
      </c>
      <c r="C150" s="5">
        <v>369242</v>
      </c>
      <c r="D150" s="5">
        <f t="shared" si="10"/>
        <v>92310.5</v>
      </c>
      <c r="E150" s="3">
        <f t="shared" si="11"/>
        <v>0.7778815615373397</v>
      </c>
      <c r="F150" s="4">
        <f t="shared" si="12"/>
        <v>2929.451521842474</v>
      </c>
    </row>
    <row r="151" spans="1:6" ht="12.75">
      <c r="A151" s="1">
        <v>271094</v>
      </c>
      <c r="B151" s="2">
        <f t="shared" si="9"/>
        <v>17.304</v>
      </c>
      <c r="C151" s="5">
        <v>369356</v>
      </c>
      <c r="D151" s="5">
        <f t="shared" si="10"/>
        <v>92339</v>
      </c>
      <c r="E151" s="3">
        <f t="shared" si="11"/>
        <v>0.7753270824902609</v>
      </c>
      <c r="F151" s="4">
        <f t="shared" si="12"/>
        <v>2921.072830568056</v>
      </c>
    </row>
    <row r="152" spans="1:6" ht="12.75">
      <c r="A152" s="1">
        <v>271244</v>
      </c>
      <c r="B152" s="2">
        <f t="shared" si="9"/>
        <v>17.454</v>
      </c>
      <c r="C152" s="5">
        <v>369150</v>
      </c>
      <c r="D152" s="5">
        <f t="shared" si="10"/>
        <v>92287.5</v>
      </c>
      <c r="E152" s="3">
        <f t="shared" si="11"/>
        <v>0.7799435367820274</v>
      </c>
      <c r="F152" s="4">
        <f t="shared" si="12"/>
        <v>2936.2148006450498</v>
      </c>
    </row>
    <row r="153" spans="1:6" ht="12.75">
      <c r="A153" s="1">
        <v>271344</v>
      </c>
      <c r="B153" s="2">
        <f t="shared" si="9"/>
        <v>17.554</v>
      </c>
      <c r="C153" s="5">
        <v>369171</v>
      </c>
      <c r="D153" s="5">
        <f t="shared" si="10"/>
        <v>92292.75</v>
      </c>
      <c r="E153" s="3">
        <f t="shared" si="11"/>
        <v>0.7794728318599398</v>
      </c>
      <c r="F153" s="4">
        <f t="shared" si="12"/>
        <v>2934.6708885006024</v>
      </c>
    </row>
    <row r="154" spans="1:6" ht="12.75">
      <c r="A154" s="1">
        <v>271444</v>
      </c>
      <c r="B154" s="2">
        <f t="shared" si="9"/>
        <v>17.654</v>
      </c>
      <c r="C154" s="5">
        <v>369292</v>
      </c>
      <c r="D154" s="5">
        <f t="shared" si="10"/>
        <v>92323</v>
      </c>
      <c r="E154" s="3">
        <f t="shared" si="11"/>
        <v>0.776761097352942</v>
      </c>
      <c r="F154" s="4">
        <f t="shared" si="12"/>
        <v>2925.7763993176495</v>
      </c>
    </row>
    <row r="155" spans="1:6" ht="12.75">
      <c r="A155" s="1">
        <v>271544</v>
      </c>
      <c r="B155" s="2">
        <f t="shared" si="9"/>
        <v>17.754</v>
      </c>
      <c r="C155" s="5">
        <v>369213</v>
      </c>
      <c r="D155" s="5">
        <f t="shared" si="10"/>
        <v>92303.25</v>
      </c>
      <c r="E155" s="3">
        <f t="shared" si="11"/>
        <v>0.77853148707693</v>
      </c>
      <c r="F155" s="4">
        <f t="shared" si="12"/>
        <v>2931.58327761233</v>
      </c>
    </row>
    <row r="156" spans="1:6" ht="12.75">
      <c r="A156" s="1">
        <v>271694</v>
      </c>
      <c r="B156" s="2">
        <f t="shared" si="9"/>
        <v>17.904</v>
      </c>
      <c r="C156" s="5">
        <v>369516</v>
      </c>
      <c r="D156" s="5">
        <f t="shared" si="10"/>
        <v>92379</v>
      </c>
      <c r="E156" s="3">
        <f t="shared" si="11"/>
        <v>0.7717429256787268</v>
      </c>
      <c r="F156" s="4">
        <f t="shared" si="12"/>
        <v>2909.3167962262237</v>
      </c>
    </row>
    <row r="157" spans="1:6" ht="12.75">
      <c r="A157" s="1">
        <v>271794</v>
      </c>
      <c r="B157" s="2">
        <f t="shared" si="9"/>
        <v>18.004</v>
      </c>
      <c r="C157" s="5">
        <v>369480</v>
      </c>
      <c r="D157" s="5">
        <f t="shared" si="10"/>
        <v>92370</v>
      </c>
      <c r="E157" s="3">
        <f t="shared" si="11"/>
        <v>0.7725492513448519</v>
      </c>
      <c r="F157" s="4">
        <f t="shared" si="12"/>
        <v>2911.961544411114</v>
      </c>
    </row>
    <row r="158" spans="1:6" ht="12.75">
      <c r="A158" s="1">
        <v>271894</v>
      </c>
      <c r="B158" s="2">
        <f t="shared" si="9"/>
        <v>18.104</v>
      </c>
      <c r="C158" s="5">
        <v>369279</v>
      </c>
      <c r="D158" s="5">
        <f t="shared" si="10"/>
        <v>92319.75</v>
      </c>
      <c r="E158" s="3">
        <f t="shared" si="11"/>
        <v>0.7770524062192097</v>
      </c>
      <c r="F158" s="4">
        <f t="shared" si="12"/>
        <v>2926.731892399008</v>
      </c>
    </row>
    <row r="159" spans="1:6" ht="12.75">
      <c r="A159" s="1">
        <v>272044</v>
      </c>
      <c r="B159" s="2">
        <f t="shared" si="9"/>
        <v>18.254</v>
      </c>
      <c r="C159" s="5">
        <v>369354</v>
      </c>
      <c r="D159" s="5">
        <f t="shared" si="10"/>
        <v>92338.5</v>
      </c>
      <c r="E159" s="3">
        <f t="shared" si="11"/>
        <v>0.7753718924080769</v>
      </c>
      <c r="F159" s="4">
        <f t="shared" si="12"/>
        <v>2921.219807098492</v>
      </c>
    </row>
    <row r="160" spans="1:6" ht="12.75">
      <c r="A160" s="1">
        <v>272144</v>
      </c>
      <c r="B160" s="2">
        <f t="shared" si="9"/>
        <v>18.354</v>
      </c>
      <c r="C160" s="5">
        <v>369279</v>
      </c>
      <c r="D160" s="5">
        <f t="shared" si="10"/>
        <v>92319.75</v>
      </c>
      <c r="E160" s="3">
        <f t="shared" si="11"/>
        <v>0.7770524062192097</v>
      </c>
      <c r="F160" s="4">
        <f t="shared" si="12"/>
        <v>2926.731892399008</v>
      </c>
    </row>
    <row r="161" spans="1:6" ht="12.75">
      <c r="A161" s="1">
        <v>272244</v>
      </c>
      <c r="B161" s="2">
        <f t="shared" si="9"/>
        <v>18.454</v>
      </c>
      <c r="C161" s="5">
        <v>369525</v>
      </c>
      <c r="D161" s="5">
        <f t="shared" si="10"/>
        <v>92381.25</v>
      </c>
      <c r="E161" s="3">
        <f t="shared" si="11"/>
        <v>0.7715413542044964</v>
      </c>
      <c r="F161" s="4">
        <f t="shared" si="12"/>
        <v>2908.655641790748</v>
      </c>
    </row>
    <row r="162" spans="1:6" ht="12.75">
      <c r="A162" s="1">
        <v>272394</v>
      </c>
      <c r="B162" s="2">
        <f t="shared" si="9"/>
        <v>18.604</v>
      </c>
      <c r="C162" s="5">
        <v>369398</v>
      </c>
      <c r="D162" s="5">
        <f t="shared" si="10"/>
        <v>92349.5</v>
      </c>
      <c r="E162" s="3">
        <f t="shared" si="11"/>
        <v>0.7743861196130823</v>
      </c>
      <c r="F162" s="4">
        <f t="shared" si="12"/>
        <v>2917.9864723309097</v>
      </c>
    </row>
    <row r="163" spans="1:6" ht="12.75">
      <c r="A163" s="1">
        <v>272494</v>
      </c>
      <c r="B163" s="2">
        <f t="shared" si="9"/>
        <v>18.704</v>
      </c>
      <c r="C163" s="5">
        <v>369552</v>
      </c>
      <c r="D163" s="5">
        <f t="shared" si="10"/>
        <v>92388</v>
      </c>
      <c r="E163" s="3">
        <f t="shared" si="11"/>
        <v>0.7709366636405085</v>
      </c>
      <c r="F163" s="4">
        <f t="shared" si="12"/>
        <v>2906.672256740868</v>
      </c>
    </row>
    <row r="164" spans="1:6" ht="12.75">
      <c r="A164" s="1">
        <v>272594</v>
      </c>
      <c r="B164" s="2">
        <f t="shared" si="9"/>
        <v>18.804</v>
      </c>
      <c r="C164" s="5">
        <v>369748</v>
      </c>
      <c r="D164" s="5">
        <f t="shared" si="10"/>
        <v>92437</v>
      </c>
      <c r="E164" s="3">
        <f t="shared" si="11"/>
        <v>0.766548130515209</v>
      </c>
      <c r="F164" s="4">
        <f t="shared" si="12"/>
        <v>2892.2778680898855</v>
      </c>
    </row>
    <row r="165" spans="1:6" ht="12.75">
      <c r="A165" s="1">
        <v>272744</v>
      </c>
      <c r="B165" s="2">
        <f t="shared" si="9"/>
        <v>18.954</v>
      </c>
      <c r="C165" s="5">
        <v>369730</v>
      </c>
      <c r="D165" s="5">
        <f t="shared" si="10"/>
        <v>92432.5</v>
      </c>
      <c r="E165" s="3">
        <f t="shared" si="11"/>
        <v>0.7669510804782314</v>
      </c>
      <c r="F165" s="4">
        <f t="shared" si="12"/>
        <v>2893.5995439685985</v>
      </c>
    </row>
    <row r="166" spans="1:6" ht="12.75">
      <c r="A166" s="1">
        <v>272844</v>
      </c>
      <c r="B166" s="2">
        <f t="shared" si="9"/>
        <v>19.054</v>
      </c>
      <c r="C166" s="5">
        <v>369728</v>
      </c>
      <c r="D166" s="5">
        <f t="shared" si="10"/>
        <v>92432</v>
      </c>
      <c r="E166" s="3">
        <f t="shared" si="11"/>
        <v>0.7669958536771989</v>
      </c>
      <c r="F166" s="4">
        <f t="shared" si="12"/>
        <v>2893.7464000612126</v>
      </c>
    </row>
    <row r="167" spans="1:6" ht="12.75">
      <c r="A167" s="1">
        <v>272944</v>
      </c>
      <c r="B167" s="2">
        <f t="shared" si="9"/>
        <v>19.154</v>
      </c>
      <c r="C167" s="5">
        <v>369544</v>
      </c>
      <c r="D167" s="5">
        <f t="shared" si="10"/>
        <v>92386</v>
      </c>
      <c r="E167" s="3">
        <f t="shared" si="11"/>
        <v>0.7711158274842015</v>
      </c>
      <c r="F167" s="4">
        <f t="shared" si="12"/>
        <v>2907.259914148181</v>
      </c>
    </row>
    <row r="168" spans="1:6" ht="12.75">
      <c r="A168" s="1">
        <v>273094</v>
      </c>
      <c r="B168" s="2">
        <f t="shared" si="9"/>
        <v>19.304</v>
      </c>
      <c r="C168" s="5">
        <v>369504</v>
      </c>
      <c r="D168" s="5">
        <f t="shared" si="10"/>
        <v>92376</v>
      </c>
      <c r="E168" s="3">
        <f t="shared" si="11"/>
        <v>0.7720116938304482</v>
      </c>
      <c r="F168" s="4">
        <f t="shared" si="12"/>
        <v>2910.19835576387</v>
      </c>
    </row>
    <row r="169" spans="1:6" ht="12.75">
      <c r="A169" s="1">
        <v>273194</v>
      </c>
      <c r="B169" s="2">
        <f t="shared" si="9"/>
        <v>19.404</v>
      </c>
      <c r="C169" s="5">
        <v>369520</v>
      </c>
      <c r="D169" s="5">
        <f t="shared" si="10"/>
        <v>92380</v>
      </c>
      <c r="E169" s="3">
        <f t="shared" si="11"/>
        <v>0.7716533378659021</v>
      </c>
      <c r="F169" s="4">
        <f t="shared" si="12"/>
        <v>2909.0229482001587</v>
      </c>
    </row>
    <row r="170" spans="1:6" ht="12.75">
      <c r="A170" s="1">
        <v>273294</v>
      </c>
      <c r="B170" s="2">
        <f t="shared" si="9"/>
        <v>19.504</v>
      </c>
      <c r="C170" s="5">
        <v>369697</v>
      </c>
      <c r="D170" s="5">
        <f t="shared" si="10"/>
        <v>92424.25</v>
      </c>
      <c r="E170" s="3">
        <f t="shared" si="11"/>
        <v>0.767689863348791</v>
      </c>
      <c r="F170" s="4">
        <f t="shared" si="12"/>
        <v>2896.022751784034</v>
      </c>
    </row>
    <row r="171" spans="1:6" ht="12.75">
      <c r="A171" s="1">
        <v>273444</v>
      </c>
      <c r="B171" s="2">
        <f t="shared" si="9"/>
        <v>19.654</v>
      </c>
      <c r="C171" s="5">
        <v>369783</v>
      </c>
      <c r="D171" s="5">
        <f t="shared" si="10"/>
        <v>92445.75</v>
      </c>
      <c r="E171" s="3">
        <f t="shared" si="11"/>
        <v>0.7657646621814337</v>
      </c>
      <c r="F171" s="4">
        <f t="shared" si="12"/>
        <v>2889.708091955102</v>
      </c>
    </row>
    <row r="172" spans="1:6" ht="12.75">
      <c r="A172" s="1">
        <v>273544</v>
      </c>
      <c r="B172" s="2">
        <f t="shared" si="9"/>
        <v>19.754</v>
      </c>
      <c r="C172" s="5">
        <v>369714</v>
      </c>
      <c r="D172" s="5">
        <f t="shared" si="10"/>
        <v>92428.5</v>
      </c>
      <c r="E172" s="3">
        <f t="shared" si="11"/>
        <v>0.7673092715631138</v>
      </c>
      <c r="F172" s="4">
        <f t="shared" si="12"/>
        <v>2894.774410727013</v>
      </c>
    </row>
    <row r="173" spans="1:6" ht="12.75">
      <c r="A173" s="1">
        <v>273644</v>
      </c>
      <c r="B173" s="2">
        <f t="shared" si="9"/>
        <v>19.854</v>
      </c>
      <c r="C173" s="5">
        <v>369684</v>
      </c>
      <c r="D173" s="5">
        <f t="shared" si="10"/>
        <v>92421</v>
      </c>
      <c r="E173" s="3">
        <f t="shared" si="11"/>
        <v>0.7679809136911758</v>
      </c>
      <c r="F173" s="4">
        <f t="shared" si="12"/>
        <v>2896.9773969070566</v>
      </c>
    </row>
    <row r="174" spans="1:6" ht="12.75">
      <c r="A174" s="1">
        <v>273794</v>
      </c>
      <c r="B174" s="2">
        <f t="shared" si="9"/>
        <v>20.004</v>
      </c>
      <c r="C174" s="5">
        <v>369602</v>
      </c>
      <c r="D174" s="5">
        <f t="shared" si="10"/>
        <v>92400.5</v>
      </c>
      <c r="E174" s="3">
        <f t="shared" si="11"/>
        <v>0.769816960788621</v>
      </c>
      <c r="F174" s="4">
        <f t="shared" si="12"/>
        <v>2902.999631386677</v>
      </c>
    </row>
    <row r="175" spans="1:6" ht="12.75">
      <c r="A175" s="1">
        <v>273894</v>
      </c>
      <c r="B175" s="2">
        <f t="shared" si="9"/>
        <v>20.104</v>
      </c>
      <c r="C175" s="5">
        <v>369637</v>
      </c>
      <c r="D175" s="5">
        <f t="shared" si="10"/>
        <v>92409.25</v>
      </c>
      <c r="E175" s="3">
        <f t="shared" si="11"/>
        <v>0.769033241793042</v>
      </c>
      <c r="F175" s="4">
        <f t="shared" si="12"/>
        <v>2900.4290330811773</v>
      </c>
    </row>
    <row r="176" spans="1:6" ht="12.75">
      <c r="A176" s="1">
        <v>273994</v>
      </c>
      <c r="B176" s="2">
        <f t="shared" si="9"/>
        <v>20.204</v>
      </c>
      <c r="C176" s="5">
        <v>369587</v>
      </c>
      <c r="D176" s="5">
        <f t="shared" si="10"/>
        <v>92396.75</v>
      </c>
      <c r="E176" s="3">
        <f t="shared" si="11"/>
        <v>0.770152858760651</v>
      </c>
      <c r="F176" s="4">
        <f t="shared" si="12"/>
        <v>2904.101376734935</v>
      </c>
    </row>
    <row r="177" spans="1:6" ht="12.75">
      <c r="A177" s="1">
        <v>274144</v>
      </c>
      <c r="B177" s="2">
        <f t="shared" si="9"/>
        <v>20.354</v>
      </c>
      <c r="C177" s="5">
        <v>369541</v>
      </c>
      <c r="D177" s="5">
        <f t="shared" si="10"/>
        <v>92385.25</v>
      </c>
      <c r="E177" s="3">
        <f t="shared" si="11"/>
        <v>0.7711830147355476</v>
      </c>
      <c r="F177" s="4">
        <f t="shared" si="12"/>
        <v>2907.480288332596</v>
      </c>
    </row>
    <row r="178" spans="1:6" ht="12.75">
      <c r="A178" s="1">
        <v>274244</v>
      </c>
      <c r="B178" s="2">
        <f t="shared" si="9"/>
        <v>20.454</v>
      </c>
      <c r="C178" s="5">
        <v>369629</v>
      </c>
      <c r="D178" s="5">
        <f t="shared" si="10"/>
        <v>92407.25</v>
      </c>
      <c r="E178" s="3">
        <f t="shared" si="11"/>
        <v>0.7692123722639033</v>
      </c>
      <c r="F178" s="4">
        <f t="shared" si="12"/>
        <v>2901.0165810256026</v>
      </c>
    </row>
    <row r="179" spans="1:6" ht="12.75">
      <c r="A179" s="1">
        <v>274344</v>
      </c>
      <c r="B179" s="2">
        <f t="shared" si="9"/>
        <v>20.554</v>
      </c>
      <c r="C179" s="5">
        <v>369608</v>
      </c>
      <c r="D179" s="5">
        <f t="shared" si="10"/>
        <v>92402</v>
      </c>
      <c r="E179" s="3">
        <f t="shared" si="11"/>
        <v>0.7696826046915719</v>
      </c>
      <c r="F179" s="4">
        <f t="shared" si="12"/>
        <v>2902.5589433883556</v>
      </c>
    </row>
    <row r="180" spans="1:6" ht="12.75">
      <c r="A180" s="1">
        <v>274494</v>
      </c>
      <c r="B180" s="2">
        <f t="shared" si="9"/>
        <v>20.704</v>
      </c>
      <c r="C180" s="5">
        <v>369684</v>
      </c>
      <c r="D180" s="5">
        <f t="shared" si="10"/>
        <v>92421</v>
      </c>
      <c r="E180" s="3">
        <f t="shared" si="11"/>
        <v>0.7679809136911758</v>
      </c>
      <c r="F180" s="4">
        <f t="shared" si="12"/>
        <v>2896.9773969070566</v>
      </c>
    </row>
    <row r="181" spans="1:6" ht="12.75">
      <c r="A181" s="1">
        <v>274594</v>
      </c>
      <c r="B181" s="2">
        <f t="shared" si="9"/>
        <v>20.804</v>
      </c>
      <c r="C181" s="5">
        <v>369490</v>
      </c>
      <c r="D181" s="5">
        <f t="shared" si="10"/>
        <v>92372.5</v>
      </c>
      <c r="E181" s="3">
        <f t="shared" si="11"/>
        <v>0.7723252656100782</v>
      </c>
      <c r="F181" s="4">
        <f t="shared" si="12"/>
        <v>2911.2268712010564</v>
      </c>
    </row>
    <row r="182" spans="1:6" ht="12.75">
      <c r="A182" s="1">
        <v>274694</v>
      </c>
      <c r="B182" s="2">
        <f t="shared" si="9"/>
        <v>20.904</v>
      </c>
      <c r="C182" s="5">
        <v>369629</v>
      </c>
      <c r="D182" s="5">
        <f t="shared" si="10"/>
        <v>92407.25</v>
      </c>
      <c r="E182" s="3">
        <f t="shared" si="11"/>
        <v>0.7692123722639033</v>
      </c>
      <c r="F182" s="4">
        <f t="shared" si="12"/>
        <v>2901.0165810256026</v>
      </c>
    </row>
    <row r="183" spans="1:6" ht="12.75">
      <c r="A183" s="1">
        <v>274844</v>
      </c>
      <c r="B183" s="2">
        <f t="shared" si="9"/>
        <v>21.054</v>
      </c>
      <c r="C183" s="5">
        <v>369818</v>
      </c>
      <c r="D183" s="5">
        <f t="shared" si="10"/>
        <v>92454.5</v>
      </c>
      <c r="E183" s="3">
        <f t="shared" si="11"/>
        <v>0.764981253911196</v>
      </c>
      <c r="F183" s="4">
        <f t="shared" si="12"/>
        <v>2887.1385128287225</v>
      </c>
    </row>
    <row r="184" spans="1:6" ht="12.75">
      <c r="A184" s="1">
        <v>274944</v>
      </c>
      <c r="B184" s="2">
        <f t="shared" si="9"/>
        <v>21.154</v>
      </c>
      <c r="C184" s="5">
        <v>369904</v>
      </c>
      <c r="D184" s="5">
        <f t="shared" si="10"/>
        <v>92476</v>
      </c>
      <c r="E184" s="3">
        <f t="shared" si="11"/>
        <v>0.7630565629215319</v>
      </c>
      <c r="F184" s="4">
        <f t="shared" si="12"/>
        <v>2880.8255263826245</v>
      </c>
    </row>
    <row r="185" spans="1:6" ht="12.75">
      <c r="A185" s="1">
        <v>275044</v>
      </c>
      <c r="B185" s="2">
        <f t="shared" si="9"/>
        <v>21.254</v>
      </c>
      <c r="C185" s="5">
        <v>369866</v>
      </c>
      <c r="D185" s="5">
        <f t="shared" si="10"/>
        <v>92466.5</v>
      </c>
      <c r="E185" s="3">
        <f t="shared" si="11"/>
        <v>0.7639069630781683</v>
      </c>
      <c r="F185" s="4">
        <f t="shared" si="12"/>
        <v>2883.6148388963916</v>
      </c>
    </row>
    <row r="186" spans="1:6" ht="12.75">
      <c r="A186" s="1">
        <v>275144</v>
      </c>
      <c r="B186" s="2">
        <f t="shared" si="9"/>
        <v>21.354</v>
      </c>
      <c r="C186" s="5">
        <v>369653</v>
      </c>
      <c r="D186" s="5">
        <f t="shared" si="10"/>
        <v>92413.25</v>
      </c>
      <c r="E186" s="3">
        <f t="shared" si="11"/>
        <v>0.7686749902719718</v>
      </c>
      <c r="F186" s="4">
        <f t="shared" si="12"/>
        <v>2899.2539680920677</v>
      </c>
    </row>
    <row r="187" spans="1:6" ht="12.75">
      <c r="A187" s="1">
        <v>275294</v>
      </c>
      <c r="B187" s="2">
        <f t="shared" si="9"/>
        <v>21.504</v>
      </c>
      <c r="C187" s="5">
        <v>369520</v>
      </c>
      <c r="D187" s="5">
        <f t="shared" si="10"/>
        <v>92380</v>
      </c>
      <c r="E187" s="3">
        <f t="shared" si="11"/>
        <v>0.7716533378659021</v>
      </c>
      <c r="F187" s="4">
        <f t="shared" si="12"/>
        <v>2909.0229482001587</v>
      </c>
    </row>
    <row r="188" spans="1:6" ht="12.75">
      <c r="A188" s="1">
        <v>275394</v>
      </c>
      <c r="B188" s="2">
        <f t="shared" si="9"/>
        <v>21.604</v>
      </c>
      <c r="C188" s="5">
        <v>369635</v>
      </c>
      <c r="D188" s="5">
        <f t="shared" si="10"/>
        <v>92408.75</v>
      </c>
      <c r="E188" s="3">
        <f t="shared" si="11"/>
        <v>0.769078024116356</v>
      </c>
      <c r="F188" s="4">
        <f t="shared" si="12"/>
        <v>2900.5759191016477</v>
      </c>
    </row>
    <row r="189" spans="1:6" ht="12.75">
      <c r="A189" s="1">
        <v>275494</v>
      </c>
      <c r="B189" s="2">
        <f t="shared" si="9"/>
        <v>21.704</v>
      </c>
      <c r="C189" s="5">
        <v>369679</v>
      </c>
      <c r="D189" s="5">
        <f t="shared" si="10"/>
        <v>92419.75</v>
      </c>
      <c r="E189" s="3">
        <f t="shared" si="11"/>
        <v>0.7680928583380096</v>
      </c>
      <c r="F189" s="4">
        <f t="shared" si="12"/>
        <v>2897.3445753486712</v>
      </c>
    </row>
    <row r="190" spans="1:6" ht="12.75">
      <c r="A190" s="1">
        <v>275644</v>
      </c>
      <c r="B190" s="2">
        <f t="shared" si="9"/>
        <v>21.854</v>
      </c>
      <c r="C190" s="5">
        <v>369615</v>
      </c>
      <c r="D190" s="5">
        <f t="shared" si="10"/>
        <v>92403.75</v>
      </c>
      <c r="E190" s="3">
        <f t="shared" si="11"/>
        <v>0.7695258581445245</v>
      </c>
      <c r="F190" s="4">
        <f t="shared" si="12"/>
        <v>2902.04481471404</v>
      </c>
    </row>
    <row r="191" spans="1:6" ht="12.75">
      <c r="A191" s="1">
        <v>275744</v>
      </c>
      <c r="B191" s="2">
        <f t="shared" si="9"/>
        <v>21.954</v>
      </c>
      <c r="C191" s="5">
        <v>369615</v>
      </c>
      <c r="D191" s="5">
        <f t="shared" si="10"/>
        <v>92403.75</v>
      </c>
      <c r="E191" s="3">
        <f t="shared" si="11"/>
        <v>0.7695258581445245</v>
      </c>
      <c r="F191" s="4">
        <f t="shared" si="12"/>
        <v>2902.04481471404</v>
      </c>
    </row>
    <row r="192" spans="1:6" ht="12.75">
      <c r="A192" s="1">
        <v>275844</v>
      </c>
      <c r="B192" s="2">
        <f t="shared" si="9"/>
        <v>22.054</v>
      </c>
      <c r="C192" s="5">
        <v>369675</v>
      </c>
      <c r="D192" s="5">
        <f t="shared" si="10"/>
        <v>92418.75</v>
      </c>
      <c r="E192" s="3">
        <f t="shared" si="11"/>
        <v>0.7681824149384947</v>
      </c>
      <c r="F192" s="4">
        <f t="shared" si="12"/>
        <v>2897.6383209982628</v>
      </c>
    </row>
    <row r="193" spans="1:6" ht="12.75">
      <c r="A193" s="1">
        <v>275994</v>
      </c>
      <c r="B193" s="2">
        <f t="shared" si="9"/>
        <v>22.204</v>
      </c>
      <c r="C193" s="5">
        <v>369679</v>
      </c>
      <c r="D193" s="5">
        <f t="shared" si="10"/>
        <v>92419.75</v>
      </c>
      <c r="E193" s="3">
        <f t="shared" si="11"/>
        <v>0.7680928583380096</v>
      </c>
      <c r="F193" s="4">
        <f t="shared" si="12"/>
        <v>2897.3445753486712</v>
      </c>
    </row>
    <row r="194" spans="1:6" ht="12.75">
      <c r="A194" s="1">
        <v>276094</v>
      </c>
      <c r="B194" s="2">
        <f t="shared" si="9"/>
        <v>22.304</v>
      </c>
      <c r="C194" s="5">
        <v>369709</v>
      </c>
      <c r="D194" s="5">
        <f t="shared" si="10"/>
        <v>92427.25</v>
      </c>
      <c r="E194" s="3">
        <f t="shared" si="11"/>
        <v>0.7674212088521128</v>
      </c>
      <c r="F194" s="4">
        <f t="shared" si="12"/>
        <v>2895.14156503493</v>
      </c>
    </row>
    <row r="195" spans="1:6" ht="12.75">
      <c r="A195" s="1">
        <v>276194</v>
      </c>
      <c r="B195" s="2">
        <f aca="true" t="shared" si="13" ref="B195:B257">(A195-$A$2)/1000</f>
        <v>22.404</v>
      </c>
      <c r="C195" s="5">
        <v>369650</v>
      </c>
      <c r="D195" s="5">
        <f aca="true" t="shared" si="14" ref="D195:D257">C195/4</f>
        <v>92412.5</v>
      </c>
      <c r="E195" s="3">
        <f aca="true" t="shared" si="15" ref="E195:E257">44.33*(1-((D195/101325))^0.19)</f>
        <v>0.7687421614754205</v>
      </c>
      <c r="F195" s="4">
        <f aca="true" t="shared" si="16" ref="F195:F257">E195*1000*3.28+378</f>
        <v>2899.474289639379</v>
      </c>
    </row>
    <row r="196" spans="1:6" ht="12.75">
      <c r="A196" s="1">
        <v>276344</v>
      </c>
      <c r="B196" s="2">
        <f t="shared" si="13"/>
        <v>22.554</v>
      </c>
      <c r="C196" s="5">
        <v>369676</v>
      </c>
      <c r="D196" s="5">
        <f t="shared" si="14"/>
        <v>92419</v>
      </c>
      <c r="E196" s="3">
        <f t="shared" si="15"/>
        <v>0.7681600257147866</v>
      </c>
      <c r="F196" s="4">
        <f t="shared" si="16"/>
        <v>2897.5648843444997</v>
      </c>
    </row>
    <row r="197" spans="1:6" ht="12.75">
      <c r="A197" s="1">
        <v>276444</v>
      </c>
      <c r="B197" s="2">
        <f t="shared" si="13"/>
        <v>22.654</v>
      </c>
      <c r="C197" s="5">
        <v>369672</v>
      </c>
      <c r="D197" s="5">
        <f t="shared" si="14"/>
        <v>92418</v>
      </c>
      <c r="E197" s="3">
        <f t="shared" si="15"/>
        <v>0.7682495829039564</v>
      </c>
      <c r="F197" s="4">
        <f t="shared" si="16"/>
        <v>2897.8586319249766</v>
      </c>
    </row>
    <row r="198" spans="1:6" ht="12.75">
      <c r="A198" s="1">
        <v>276544</v>
      </c>
      <c r="B198" s="2">
        <f t="shared" si="13"/>
        <v>22.754</v>
      </c>
      <c r="C198" s="5">
        <v>369759</v>
      </c>
      <c r="D198" s="5">
        <f t="shared" si="14"/>
        <v>92439.75</v>
      </c>
      <c r="E198" s="3">
        <f t="shared" si="15"/>
        <v>0.7663018911375324</v>
      </c>
      <c r="F198" s="4">
        <f t="shared" si="16"/>
        <v>2891.4702029311065</v>
      </c>
    </row>
    <row r="199" spans="1:6" ht="12.75">
      <c r="A199" s="1">
        <v>276694</v>
      </c>
      <c r="B199" s="2">
        <f t="shared" si="13"/>
        <v>22.904</v>
      </c>
      <c r="C199" s="5">
        <v>369769</v>
      </c>
      <c r="D199" s="5">
        <f t="shared" si="14"/>
        <v>92442.25</v>
      </c>
      <c r="E199" s="3">
        <f t="shared" si="15"/>
        <v>0.7660780423067411</v>
      </c>
      <c r="F199" s="4">
        <f t="shared" si="16"/>
        <v>2890.7359787661107</v>
      </c>
    </row>
    <row r="200" spans="1:6" ht="12.75">
      <c r="A200" s="1">
        <v>276794</v>
      </c>
      <c r="B200" s="2">
        <f t="shared" si="13"/>
        <v>23.004</v>
      </c>
      <c r="C200" s="5">
        <v>369746</v>
      </c>
      <c r="D200" s="5">
        <f t="shared" si="14"/>
        <v>92436.5</v>
      </c>
      <c r="E200" s="3">
        <f t="shared" si="15"/>
        <v>0.766592901948659</v>
      </c>
      <c r="F200" s="4">
        <f t="shared" si="16"/>
        <v>2892.4247183916013</v>
      </c>
    </row>
    <row r="201" spans="1:6" ht="12.75">
      <c r="A201" s="1">
        <v>276894</v>
      </c>
      <c r="B201" s="2">
        <f t="shared" si="13"/>
        <v>23.104</v>
      </c>
      <c r="C201" s="5">
        <v>369671</v>
      </c>
      <c r="D201" s="5">
        <f t="shared" si="14"/>
        <v>92417.75</v>
      </c>
      <c r="E201" s="3">
        <f t="shared" si="15"/>
        <v>0.7682719723238943</v>
      </c>
      <c r="F201" s="4">
        <f t="shared" si="16"/>
        <v>2897.9320692223732</v>
      </c>
    </row>
    <row r="202" spans="1:6" ht="12.75">
      <c r="A202" s="1">
        <v>277044</v>
      </c>
      <c r="B202" s="2">
        <f t="shared" si="13"/>
        <v>23.254</v>
      </c>
      <c r="C202" s="5">
        <v>369784</v>
      </c>
      <c r="D202" s="5">
        <f t="shared" si="14"/>
        <v>92446</v>
      </c>
      <c r="E202" s="3">
        <f t="shared" si="15"/>
        <v>0.7657422782545095</v>
      </c>
      <c r="F202" s="4">
        <f t="shared" si="16"/>
        <v>2889.6346726747906</v>
      </c>
    </row>
    <row r="203" spans="1:6" ht="12.75">
      <c r="A203" s="1">
        <v>277144</v>
      </c>
      <c r="B203" s="2">
        <f t="shared" si="13"/>
        <v>23.354</v>
      </c>
      <c r="C203" s="5">
        <v>369777</v>
      </c>
      <c r="D203" s="5">
        <f t="shared" si="14"/>
        <v>92444.25</v>
      </c>
      <c r="E203" s="3">
        <f t="shared" si="15"/>
        <v>0.7658989667726263</v>
      </c>
      <c r="F203" s="4">
        <f t="shared" si="16"/>
        <v>2890.148611014214</v>
      </c>
    </row>
    <row r="204" spans="1:6" ht="12.75">
      <c r="A204" s="1">
        <v>277244</v>
      </c>
      <c r="B204" s="2">
        <f t="shared" si="13"/>
        <v>23.454</v>
      </c>
      <c r="C204" s="5">
        <v>369658</v>
      </c>
      <c r="D204" s="5">
        <f t="shared" si="14"/>
        <v>92414.5</v>
      </c>
      <c r="E204" s="3">
        <f t="shared" si="15"/>
        <v>0.7685630392474733</v>
      </c>
      <c r="F204" s="4">
        <f t="shared" si="16"/>
        <v>2898.8867687317124</v>
      </c>
    </row>
    <row r="205" spans="1:6" ht="12.75">
      <c r="A205" s="1">
        <v>277394</v>
      </c>
      <c r="B205" s="2">
        <f t="shared" si="13"/>
        <v>23.604</v>
      </c>
      <c r="C205" s="5">
        <v>369732</v>
      </c>
      <c r="D205" s="5">
        <f t="shared" si="14"/>
        <v>92433</v>
      </c>
      <c r="E205" s="3">
        <f t="shared" si="15"/>
        <v>0.7669063074754345</v>
      </c>
      <c r="F205" s="4">
        <f t="shared" si="16"/>
        <v>2893.4526885194255</v>
      </c>
    </row>
    <row r="206" spans="1:6" ht="12.75">
      <c r="A206" s="1">
        <v>277494</v>
      </c>
      <c r="B206" s="2">
        <f t="shared" si="13"/>
        <v>23.704</v>
      </c>
      <c r="C206" s="5">
        <v>369796</v>
      </c>
      <c r="D206" s="5">
        <f t="shared" si="14"/>
        <v>92449</v>
      </c>
      <c r="E206" s="3">
        <f t="shared" si="15"/>
        <v>0.765473674955821</v>
      </c>
      <c r="F206" s="4">
        <f t="shared" si="16"/>
        <v>2888.753653855093</v>
      </c>
    </row>
    <row r="207" spans="1:6" ht="12.75">
      <c r="A207" s="1">
        <v>277594</v>
      </c>
      <c r="B207" s="2">
        <f t="shared" si="13"/>
        <v>23.804</v>
      </c>
      <c r="C207" s="5">
        <v>369843</v>
      </c>
      <c r="D207" s="5">
        <f t="shared" si="14"/>
        <v>92460.75</v>
      </c>
      <c r="E207" s="3">
        <f t="shared" si="15"/>
        <v>0.7644217133432092</v>
      </c>
      <c r="F207" s="4">
        <f t="shared" si="16"/>
        <v>2885.3032197657258</v>
      </c>
    </row>
    <row r="208" spans="1:6" ht="12.75">
      <c r="A208" s="1">
        <v>277744</v>
      </c>
      <c r="B208" s="2">
        <f t="shared" si="13"/>
        <v>23.954</v>
      </c>
      <c r="C208" s="5">
        <v>369812</v>
      </c>
      <c r="D208" s="5">
        <f t="shared" si="14"/>
        <v>92453</v>
      </c>
      <c r="E208" s="3">
        <f t="shared" si="15"/>
        <v>0.765115548206515</v>
      </c>
      <c r="F208" s="4">
        <f t="shared" si="16"/>
        <v>2887.578998117369</v>
      </c>
    </row>
    <row r="209" spans="1:6" ht="12.75">
      <c r="A209" s="1">
        <v>277844</v>
      </c>
      <c r="B209" s="2">
        <f t="shared" si="13"/>
        <v>24.054</v>
      </c>
      <c r="C209" s="5">
        <v>369769</v>
      </c>
      <c r="D209" s="5">
        <f t="shared" si="14"/>
        <v>92442.25</v>
      </c>
      <c r="E209" s="3">
        <f t="shared" si="15"/>
        <v>0.7660780423067411</v>
      </c>
      <c r="F209" s="4">
        <f t="shared" si="16"/>
        <v>2890.7359787661107</v>
      </c>
    </row>
    <row r="210" spans="1:6" ht="12.75">
      <c r="A210" s="1">
        <v>277944</v>
      </c>
      <c r="B210" s="2">
        <f t="shared" si="13"/>
        <v>24.154</v>
      </c>
      <c r="C210" s="5">
        <v>369773</v>
      </c>
      <c r="D210" s="5">
        <f t="shared" si="14"/>
        <v>92443.25</v>
      </c>
      <c r="E210" s="3">
        <f t="shared" si="15"/>
        <v>0.7659885041474135</v>
      </c>
      <c r="F210" s="4">
        <f t="shared" si="16"/>
        <v>2890.4422936035157</v>
      </c>
    </row>
    <row r="211" spans="1:6" ht="12.75">
      <c r="A211" s="1">
        <v>278094</v>
      </c>
      <c r="B211" s="2">
        <f t="shared" si="13"/>
        <v>24.304</v>
      </c>
      <c r="C211" s="5">
        <v>369773</v>
      </c>
      <c r="D211" s="5">
        <f t="shared" si="14"/>
        <v>92443.25</v>
      </c>
      <c r="E211" s="3">
        <f t="shared" si="15"/>
        <v>0.7659885041474135</v>
      </c>
      <c r="F211" s="4">
        <f t="shared" si="16"/>
        <v>2890.4422936035157</v>
      </c>
    </row>
    <row r="212" spans="1:6" ht="12.75">
      <c r="A212" s="1">
        <v>278194</v>
      </c>
      <c r="B212" s="2">
        <f t="shared" si="13"/>
        <v>24.404</v>
      </c>
      <c r="C212" s="5">
        <v>369795</v>
      </c>
      <c r="D212" s="5">
        <f t="shared" si="14"/>
        <v>92448.75</v>
      </c>
      <c r="E212" s="3">
        <f t="shared" si="15"/>
        <v>0.7654960582943854</v>
      </c>
      <c r="F212" s="4">
        <f t="shared" si="16"/>
        <v>2888.827071205584</v>
      </c>
    </row>
    <row r="213" spans="1:6" ht="12.75">
      <c r="A213" s="1">
        <v>278294</v>
      </c>
      <c r="B213" s="2">
        <f t="shared" si="13"/>
        <v>24.504</v>
      </c>
      <c r="C213" s="5">
        <v>369709</v>
      </c>
      <c r="D213" s="5">
        <f t="shared" si="14"/>
        <v>92427.25</v>
      </c>
      <c r="E213" s="3">
        <f t="shared" si="15"/>
        <v>0.7674212088521128</v>
      </c>
      <c r="F213" s="4">
        <f t="shared" si="16"/>
        <v>2895.14156503493</v>
      </c>
    </row>
    <row r="214" spans="1:6" ht="12.75">
      <c r="A214" s="1">
        <v>278444</v>
      </c>
      <c r="B214" s="2">
        <f t="shared" si="13"/>
        <v>24.654</v>
      </c>
      <c r="C214" s="5">
        <v>369642</v>
      </c>
      <c r="D214" s="5">
        <f t="shared" si="14"/>
        <v>92410.5</v>
      </c>
      <c r="E214" s="3">
        <f t="shared" si="15"/>
        <v>0.7689212868434245</v>
      </c>
      <c r="F214" s="4">
        <f t="shared" si="16"/>
        <v>2900.0618208464325</v>
      </c>
    </row>
    <row r="215" spans="1:6" ht="12.75">
      <c r="A215" s="1">
        <v>278544</v>
      </c>
      <c r="B215" s="2">
        <f t="shared" si="13"/>
        <v>24.754</v>
      </c>
      <c r="C215" s="5">
        <v>369762</v>
      </c>
      <c r="D215" s="5">
        <f t="shared" si="14"/>
        <v>92440.5</v>
      </c>
      <c r="E215" s="3">
        <f t="shared" si="15"/>
        <v>0.7662347359734125</v>
      </c>
      <c r="F215" s="4">
        <f t="shared" si="16"/>
        <v>2891.249933992793</v>
      </c>
    </row>
    <row r="216" spans="1:6" ht="12.75">
      <c r="A216" s="1">
        <v>278644</v>
      </c>
      <c r="B216" s="2">
        <f t="shared" si="13"/>
        <v>24.854</v>
      </c>
      <c r="C216" s="5">
        <v>369896</v>
      </c>
      <c r="D216" s="5">
        <f t="shared" si="14"/>
        <v>92474</v>
      </c>
      <c r="E216" s="3">
        <f t="shared" si="15"/>
        <v>0.7632355886527243</v>
      </c>
      <c r="F216" s="4">
        <f t="shared" si="16"/>
        <v>2881.412730780936</v>
      </c>
    </row>
    <row r="217" spans="1:6" ht="12.75">
      <c r="A217" s="1">
        <v>278744</v>
      </c>
      <c r="B217" s="2">
        <f t="shared" si="13"/>
        <v>24.954</v>
      </c>
      <c r="C217" s="5">
        <v>369947</v>
      </c>
      <c r="D217" s="5">
        <f t="shared" si="14"/>
        <v>92486.75</v>
      </c>
      <c r="E217" s="3">
        <f t="shared" si="15"/>
        <v>0.7620943533444857</v>
      </c>
      <c r="F217" s="4">
        <f t="shared" si="16"/>
        <v>2877.669478969913</v>
      </c>
    </row>
    <row r="218" spans="1:6" ht="12.75">
      <c r="A218" s="1">
        <v>278894</v>
      </c>
      <c r="B218" s="2">
        <f t="shared" si="13"/>
        <v>25.104</v>
      </c>
      <c r="C218" s="5">
        <v>369739</v>
      </c>
      <c r="D218" s="5">
        <f t="shared" si="14"/>
        <v>92434.75</v>
      </c>
      <c r="E218" s="3">
        <f t="shared" si="15"/>
        <v>0.7667496035105172</v>
      </c>
      <c r="F218" s="4">
        <f t="shared" si="16"/>
        <v>2892.9386995144964</v>
      </c>
    </row>
    <row r="219" spans="1:6" ht="12.75">
      <c r="A219" s="1">
        <v>278994</v>
      </c>
      <c r="B219" s="2">
        <f t="shared" si="13"/>
        <v>25.204</v>
      </c>
      <c r="C219" s="5">
        <v>369820</v>
      </c>
      <c r="D219" s="5">
        <f t="shared" si="14"/>
        <v>92455</v>
      </c>
      <c r="E219" s="3">
        <f t="shared" si="15"/>
        <v>0.7649364895382754</v>
      </c>
      <c r="F219" s="4">
        <f t="shared" si="16"/>
        <v>2886.991685685543</v>
      </c>
    </row>
    <row r="220" spans="1:6" ht="12.75">
      <c r="A220" s="1">
        <v>279094</v>
      </c>
      <c r="B220" s="2">
        <f t="shared" si="13"/>
        <v>25.304</v>
      </c>
      <c r="C220" s="5">
        <v>369807</v>
      </c>
      <c r="D220" s="5">
        <f t="shared" si="14"/>
        <v>92451.75</v>
      </c>
      <c r="E220" s="3">
        <f t="shared" si="15"/>
        <v>0.7652274614674531</v>
      </c>
      <c r="F220" s="4">
        <f t="shared" si="16"/>
        <v>2887.9460736132464</v>
      </c>
    </row>
    <row r="221" spans="1:6" ht="12.75">
      <c r="A221" s="1">
        <v>279244</v>
      </c>
      <c r="B221" s="2">
        <f t="shared" si="13"/>
        <v>25.454</v>
      </c>
      <c r="C221" s="5">
        <v>369821</v>
      </c>
      <c r="D221" s="5">
        <f t="shared" si="14"/>
        <v>92455.25</v>
      </c>
      <c r="E221" s="3">
        <f t="shared" si="15"/>
        <v>0.7649141074253516</v>
      </c>
      <c r="F221" s="4">
        <f t="shared" si="16"/>
        <v>2886.918272355153</v>
      </c>
    </row>
    <row r="222" spans="1:6" ht="12.75">
      <c r="A222" s="1">
        <v>279344</v>
      </c>
      <c r="B222" s="2">
        <f t="shared" si="13"/>
        <v>25.554</v>
      </c>
      <c r="C222" s="5">
        <v>369870</v>
      </c>
      <c r="D222" s="5">
        <f t="shared" si="14"/>
        <v>92467.5</v>
      </c>
      <c r="E222" s="3">
        <f t="shared" si="15"/>
        <v>0.7638174439396516</v>
      </c>
      <c r="F222" s="4">
        <f t="shared" si="16"/>
        <v>2883.3212161220567</v>
      </c>
    </row>
    <row r="223" spans="1:6" ht="12.75">
      <c r="A223" s="1">
        <v>279444</v>
      </c>
      <c r="B223" s="2">
        <f t="shared" si="13"/>
        <v>25.654</v>
      </c>
      <c r="C223" s="5">
        <v>369722</v>
      </c>
      <c r="D223" s="5">
        <f t="shared" si="14"/>
        <v>92430.5</v>
      </c>
      <c r="E223" s="3">
        <f t="shared" si="15"/>
        <v>0.7671301744511955</v>
      </c>
      <c r="F223" s="4">
        <f t="shared" si="16"/>
        <v>2894.186972199921</v>
      </c>
    </row>
    <row r="224" spans="1:6" ht="12.75">
      <c r="A224" s="1">
        <v>279594</v>
      </c>
      <c r="B224" s="2">
        <f t="shared" si="13"/>
        <v>25.804</v>
      </c>
      <c r="C224" s="5">
        <v>369765</v>
      </c>
      <c r="D224" s="5">
        <f t="shared" si="14"/>
        <v>92441.25</v>
      </c>
      <c r="E224" s="3">
        <f t="shared" si="15"/>
        <v>0.766167581250624</v>
      </c>
      <c r="F224" s="4">
        <f t="shared" si="16"/>
        <v>2891.029666502047</v>
      </c>
    </row>
    <row r="225" spans="1:6" ht="12.75">
      <c r="A225" s="1">
        <v>279694</v>
      </c>
      <c r="B225" s="2">
        <f t="shared" si="13"/>
        <v>25.904</v>
      </c>
      <c r="C225" s="5">
        <v>369819</v>
      </c>
      <c r="D225" s="5">
        <f t="shared" si="14"/>
        <v>92454.75</v>
      </c>
      <c r="E225" s="3">
        <f t="shared" si="15"/>
        <v>0.7649588717002236</v>
      </c>
      <c r="F225" s="4">
        <f t="shared" si="16"/>
        <v>2887.065099176733</v>
      </c>
    </row>
    <row r="226" spans="1:6" ht="12.75">
      <c r="A226" s="1">
        <v>279794</v>
      </c>
      <c r="B226" s="2">
        <f t="shared" si="13"/>
        <v>26.004</v>
      </c>
      <c r="C226" s="5">
        <v>369883</v>
      </c>
      <c r="D226" s="5">
        <f t="shared" si="14"/>
        <v>92470.75</v>
      </c>
      <c r="E226" s="3">
        <f t="shared" si="15"/>
        <v>0.7635265121550543</v>
      </c>
      <c r="F226" s="4">
        <f t="shared" si="16"/>
        <v>2882.366959868578</v>
      </c>
    </row>
    <row r="227" spans="1:6" ht="12.75">
      <c r="A227" s="1">
        <v>279944</v>
      </c>
      <c r="B227" s="2">
        <f t="shared" si="13"/>
        <v>26.154</v>
      </c>
      <c r="C227" s="5">
        <v>369909</v>
      </c>
      <c r="D227" s="5">
        <f t="shared" si="14"/>
        <v>92477.25</v>
      </c>
      <c r="E227" s="3">
        <f t="shared" si="15"/>
        <v>0.762944673432125</v>
      </c>
      <c r="F227" s="4">
        <f t="shared" si="16"/>
        <v>2880.45852885737</v>
      </c>
    </row>
    <row r="228" spans="1:6" ht="12.75">
      <c r="A228" s="1">
        <v>280044</v>
      </c>
      <c r="B228" s="2">
        <f t="shared" si="13"/>
        <v>26.254</v>
      </c>
      <c r="C228" s="5">
        <v>369845</v>
      </c>
      <c r="D228" s="5">
        <f t="shared" si="14"/>
        <v>92461.25</v>
      </c>
      <c r="E228" s="3">
        <f t="shared" si="15"/>
        <v>0.7643769514212794</v>
      </c>
      <c r="F228" s="4">
        <f t="shared" si="16"/>
        <v>2885.1564006617964</v>
      </c>
    </row>
    <row r="229" spans="1:6" ht="12.75">
      <c r="A229" s="1">
        <v>280144</v>
      </c>
      <c r="B229" s="2">
        <f t="shared" si="13"/>
        <v>26.354</v>
      </c>
      <c r="C229" s="5">
        <v>369713</v>
      </c>
      <c r="D229" s="5">
        <f t="shared" si="14"/>
        <v>92428.25</v>
      </c>
      <c r="E229" s="3">
        <f t="shared" si="15"/>
        <v>0.7673316589228129</v>
      </c>
      <c r="F229" s="4">
        <f t="shared" si="16"/>
        <v>2894.847841266826</v>
      </c>
    </row>
    <row r="230" spans="1:6" ht="12.75">
      <c r="A230" s="1">
        <v>280294</v>
      </c>
      <c r="B230" s="2">
        <f t="shared" si="13"/>
        <v>26.504</v>
      </c>
      <c r="C230" s="5">
        <v>369743</v>
      </c>
      <c r="D230" s="5">
        <f t="shared" si="14"/>
        <v>92435.75</v>
      </c>
      <c r="E230" s="3">
        <f t="shared" si="15"/>
        <v>0.7666600594666366</v>
      </c>
      <c r="F230" s="4">
        <f t="shared" si="16"/>
        <v>2892.644995050568</v>
      </c>
    </row>
    <row r="231" spans="1:6" ht="12.75">
      <c r="A231" s="1">
        <v>280394</v>
      </c>
      <c r="B231" s="2">
        <f t="shared" si="13"/>
        <v>26.604</v>
      </c>
      <c r="C231" s="5">
        <v>369734</v>
      </c>
      <c r="D231" s="5">
        <f t="shared" si="14"/>
        <v>92433.5</v>
      </c>
      <c r="E231" s="3">
        <f t="shared" si="15"/>
        <v>0.7668615346688135</v>
      </c>
      <c r="F231" s="4">
        <f t="shared" si="16"/>
        <v>2893.3058337137077</v>
      </c>
    </row>
    <row r="232" spans="1:6" ht="12.75">
      <c r="A232" s="1">
        <v>280494</v>
      </c>
      <c r="B232" s="2">
        <f t="shared" si="13"/>
        <v>26.704</v>
      </c>
      <c r="C232" s="5">
        <v>369858</v>
      </c>
      <c r="D232" s="5">
        <f t="shared" si="14"/>
        <v>92464.5</v>
      </c>
      <c r="E232" s="3">
        <f t="shared" si="15"/>
        <v>0.7640860037077747</v>
      </c>
      <c r="F232" s="4">
        <f t="shared" si="16"/>
        <v>2884.202092161501</v>
      </c>
    </row>
    <row r="233" spans="1:6" ht="12.75">
      <c r="A233" s="1">
        <v>280644</v>
      </c>
      <c r="B233" s="2">
        <f t="shared" si="13"/>
        <v>26.854</v>
      </c>
      <c r="C233" s="5">
        <v>369892</v>
      </c>
      <c r="D233" s="5">
        <f t="shared" si="14"/>
        <v>92473</v>
      </c>
      <c r="E233" s="3">
        <f t="shared" si="15"/>
        <v>0.7633251026944127</v>
      </c>
      <c r="F233" s="4">
        <f t="shared" si="16"/>
        <v>2881.7063368376735</v>
      </c>
    </row>
    <row r="234" spans="1:6" ht="12.75">
      <c r="A234" s="1">
        <v>280744</v>
      </c>
      <c r="B234" s="2">
        <f t="shared" si="13"/>
        <v>26.954</v>
      </c>
      <c r="C234" s="5">
        <v>369809</v>
      </c>
      <c r="D234" s="5">
        <f t="shared" si="14"/>
        <v>92452.25</v>
      </c>
      <c r="E234" s="3">
        <f t="shared" si="15"/>
        <v>0.7651826960160042</v>
      </c>
      <c r="F234" s="4">
        <f t="shared" si="16"/>
        <v>2887.7992429324936</v>
      </c>
    </row>
    <row r="235" spans="1:6" ht="12.75">
      <c r="A235" s="1">
        <v>280844</v>
      </c>
      <c r="B235" s="2">
        <f t="shared" si="13"/>
        <v>27.054</v>
      </c>
      <c r="C235" s="5">
        <v>369780</v>
      </c>
      <c r="D235" s="5">
        <f t="shared" si="14"/>
        <v>92445</v>
      </c>
      <c r="E235" s="3">
        <f t="shared" si="15"/>
        <v>0.7658318142563865</v>
      </c>
      <c r="F235" s="4">
        <f t="shared" si="16"/>
        <v>2889.9283507609475</v>
      </c>
    </row>
    <row r="236" spans="1:6" ht="12.75">
      <c r="A236" s="1">
        <v>280994</v>
      </c>
      <c r="B236" s="2">
        <f t="shared" si="13"/>
        <v>27.204</v>
      </c>
      <c r="C236" s="5">
        <v>369622</v>
      </c>
      <c r="D236" s="5">
        <f t="shared" si="14"/>
        <v>92405.5</v>
      </c>
      <c r="E236" s="3">
        <f t="shared" si="15"/>
        <v>0.7693691140019977</v>
      </c>
      <c r="F236" s="4">
        <f t="shared" si="16"/>
        <v>2901.5306939265524</v>
      </c>
    </row>
    <row r="237" spans="1:6" ht="12.75">
      <c r="A237" s="1">
        <v>281094</v>
      </c>
      <c r="B237" s="2">
        <f t="shared" si="13"/>
        <v>27.304</v>
      </c>
      <c r="C237" s="5">
        <v>369892</v>
      </c>
      <c r="D237" s="5">
        <f t="shared" si="14"/>
        <v>92473</v>
      </c>
      <c r="E237" s="3">
        <f t="shared" si="15"/>
        <v>0.7633251026944127</v>
      </c>
      <c r="F237" s="4">
        <f t="shared" si="16"/>
        <v>2881.7063368376735</v>
      </c>
    </row>
    <row r="238" spans="1:6" ht="12.75">
      <c r="A238" s="1">
        <v>281194</v>
      </c>
      <c r="B238" s="2">
        <f t="shared" si="13"/>
        <v>27.404</v>
      </c>
      <c r="C238" s="5">
        <v>369716</v>
      </c>
      <c r="D238" s="5">
        <f t="shared" si="14"/>
        <v>92429</v>
      </c>
      <c r="E238" s="3">
        <f t="shared" si="15"/>
        <v>0.7672644969908472</v>
      </c>
      <c r="F238" s="4">
        <f t="shared" si="16"/>
        <v>2894.6275501299788</v>
      </c>
    </row>
    <row r="239" spans="1:6" ht="12.75">
      <c r="A239" s="1">
        <v>281344</v>
      </c>
      <c r="B239" s="2">
        <f t="shared" si="13"/>
        <v>27.554</v>
      </c>
      <c r="C239" s="5">
        <v>369602</v>
      </c>
      <c r="D239" s="5">
        <f t="shared" si="14"/>
        <v>92400.5</v>
      </c>
      <c r="E239" s="3">
        <f t="shared" si="15"/>
        <v>0.769816960788621</v>
      </c>
      <c r="F239" s="4">
        <f t="shared" si="16"/>
        <v>2902.999631386677</v>
      </c>
    </row>
    <row r="240" spans="1:6" ht="12.75">
      <c r="A240" s="1">
        <v>281444</v>
      </c>
      <c r="B240" s="2">
        <f t="shared" si="13"/>
        <v>27.654</v>
      </c>
      <c r="C240" s="5">
        <v>369875</v>
      </c>
      <c r="D240" s="5">
        <f t="shared" si="14"/>
        <v>92468.75</v>
      </c>
      <c r="E240" s="3">
        <f t="shared" si="15"/>
        <v>0.7637055461192388</v>
      </c>
      <c r="F240" s="4">
        <f t="shared" si="16"/>
        <v>2882.954191271103</v>
      </c>
    </row>
    <row r="241" spans="1:6" ht="12.75">
      <c r="A241" s="1">
        <v>281544</v>
      </c>
      <c r="B241" s="2">
        <f t="shared" si="13"/>
        <v>27.754</v>
      </c>
      <c r="C241" s="5">
        <v>369921</v>
      </c>
      <c r="D241" s="5">
        <f t="shared" si="14"/>
        <v>92480.25</v>
      </c>
      <c r="E241" s="3">
        <f t="shared" si="15"/>
        <v>0.7626761436556178</v>
      </c>
      <c r="F241" s="4">
        <f t="shared" si="16"/>
        <v>2879.577751190426</v>
      </c>
    </row>
    <row r="242" spans="1:6" ht="12.75">
      <c r="A242" s="1">
        <v>281694</v>
      </c>
      <c r="B242" s="2">
        <f t="shared" si="13"/>
        <v>27.904</v>
      </c>
      <c r="C242" s="5">
        <v>369794</v>
      </c>
      <c r="D242" s="5">
        <f t="shared" si="14"/>
        <v>92448.5</v>
      </c>
      <c r="E242" s="3">
        <f t="shared" si="15"/>
        <v>0.765518441681974</v>
      </c>
      <c r="F242" s="4">
        <f t="shared" si="16"/>
        <v>2888.900488716875</v>
      </c>
    </row>
    <row r="243" spans="1:6" ht="12.75">
      <c r="A243" s="1">
        <v>281794</v>
      </c>
      <c r="B243" s="2">
        <f t="shared" si="13"/>
        <v>28.004</v>
      </c>
      <c r="C243" s="5">
        <v>369665</v>
      </c>
      <c r="D243" s="5">
        <f t="shared" si="14"/>
        <v>92416.25</v>
      </c>
      <c r="E243" s="3">
        <f t="shared" si="15"/>
        <v>0.7684063098737497</v>
      </c>
      <c r="F243" s="4">
        <f t="shared" si="16"/>
        <v>2898.372696385899</v>
      </c>
    </row>
    <row r="244" spans="1:6" ht="12.75">
      <c r="A244" s="1">
        <v>281894</v>
      </c>
      <c r="B244" s="2">
        <f t="shared" si="13"/>
        <v>28.104</v>
      </c>
      <c r="C244" s="5">
        <v>369702</v>
      </c>
      <c r="D244" s="5">
        <f t="shared" si="14"/>
        <v>92425.5</v>
      </c>
      <c r="E244" s="3">
        <f t="shared" si="15"/>
        <v>0.767577923116787</v>
      </c>
      <c r="F244" s="4">
        <f t="shared" si="16"/>
        <v>2895.655587823061</v>
      </c>
    </row>
    <row r="245" spans="1:6" ht="12.75">
      <c r="A245" s="1">
        <v>282044</v>
      </c>
      <c r="B245" s="2">
        <f t="shared" si="13"/>
        <v>28.254</v>
      </c>
      <c r="C245" s="5">
        <v>369682</v>
      </c>
      <c r="D245" s="5">
        <f t="shared" si="14"/>
        <v>92420.5</v>
      </c>
      <c r="E245" s="3">
        <f t="shared" si="15"/>
        <v>0.7680256914027411</v>
      </c>
      <c r="F245" s="4">
        <f t="shared" si="16"/>
        <v>2897.1242678009908</v>
      </c>
    </row>
    <row r="246" spans="1:6" ht="12.75">
      <c r="A246" s="1">
        <v>282144</v>
      </c>
      <c r="B246" s="2">
        <f t="shared" si="13"/>
        <v>28.354</v>
      </c>
      <c r="C246" s="5">
        <v>369843</v>
      </c>
      <c r="D246" s="5">
        <f t="shared" si="14"/>
        <v>92460.75</v>
      </c>
      <c r="E246" s="3">
        <f t="shared" si="15"/>
        <v>0.7644217133432092</v>
      </c>
      <c r="F246" s="4">
        <f t="shared" si="16"/>
        <v>2885.3032197657258</v>
      </c>
    </row>
    <row r="247" spans="1:6" ht="12.75">
      <c r="A247" s="1">
        <v>282244</v>
      </c>
      <c r="B247" s="2">
        <f t="shared" si="13"/>
        <v>28.454</v>
      </c>
      <c r="C247" s="5">
        <v>369693</v>
      </c>
      <c r="D247" s="5">
        <f t="shared" si="14"/>
        <v>92423.25</v>
      </c>
      <c r="E247" s="3">
        <f t="shared" si="15"/>
        <v>0.7677794164173306</v>
      </c>
      <c r="F247" s="4">
        <f t="shared" si="16"/>
        <v>2896.3164858488444</v>
      </c>
    </row>
    <row r="248" spans="1:6" ht="12.75">
      <c r="A248" s="1">
        <v>282344</v>
      </c>
      <c r="B248" s="2">
        <f t="shared" si="13"/>
        <v>28.554</v>
      </c>
      <c r="C248" s="5">
        <v>369745</v>
      </c>
      <c r="D248" s="5">
        <f t="shared" si="14"/>
        <v>92436.25</v>
      </c>
      <c r="E248" s="3">
        <f t="shared" si="15"/>
        <v>0.7666152877389426</v>
      </c>
      <c r="F248" s="4">
        <f t="shared" si="16"/>
        <v>2892.4981437837314</v>
      </c>
    </row>
    <row r="249" spans="1:6" ht="12.75">
      <c r="A249" s="1">
        <v>282494</v>
      </c>
      <c r="B249" s="2">
        <f t="shared" si="13"/>
        <v>28.704</v>
      </c>
      <c r="C249" s="5">
        <v>369581</v>
      </c>
      <c r="D249" s="5">
        <f t="shared" si="14"/>
        <v>92395.25</v>
      </c>
      <c r="E249" s="3">
        <f t="shared" si="15"/>
        <v>0.7702872210413646</v>
      </c>
      <c r="F249" s="4">
        <f t="shared" si="16"/>
        <v>2904.5420850156756</v>
      </c>
    </row>
    <row r="250" spans="1:6" ht="12.75">
      <c r="A250" s="1">
        <v>282594</v>
      </c>
      <c r="B250" s="2">
        <f t="shared" si="13"/>
        <v>28.804</v>
      </c>
      <c r="C250" s="5">
        <v>369678</v>
      </c>
      <c r="D250" s="5">
        <f t="shared" si="14"/>
        <v>92419.5</v>
      </c>
      <c r="E250" s="3">
        <f t="shared" si="15"/>
        <v>0.7681152474145465</v>
      </c>
      <c r="F250" s="4">
        <f t="shared" si="16"/>
        <v>2897.4180115197123</v>
      </c>
    </row>
    <row r="251" spans="1:6" ht="12.75">
      <c r="A251" s="1">
        <v>282694</v>
      </c>
      <c r="B251" s="2">
        <f t="shared" si="13"/>
        <v>28.904</v>
      </c>
      <c r="C251" s="5">
        <v>369778</v>
      </c>
      <c r="D251" s="5">
        <f t="shared" si="14"/>
        <v>92444.5</v>
      </c>
      <c r="E251" s="3">
        <f t="shared" si="15"/>
        <v>0.7658765825515123</v>
      </c>
      <c r="F251" s="4">
        <f t="shared" si="16"/>
        <v>2890.07519076896</v>
      </c>
    </row>
    <row r="252" spans="1:6" ht="12.75">
      <c r="A252" s="1">
        <v>282844</v>
      </c>
      <c r="B252" s="2">
        <f t="shared" si="13"/>
        <v>29.054</v>
      </c>
      <c r="C252" s="5">
        <v>369836</v>
      </c>
      <c r="D252" s="5">
        <f t="shared" si="14"/>
        <v>92459</v>
      </c>
      <c r="E252" s="3">
        <f t="shared" si="15"/>
        <v>0.7645783816140084</v>
      </c>
      <c r="F252" s="4">
        <f t="shared" si="16"/>
        <v>2885.817091693947</v>
      </c>
    </row>
    <row r="253" spans="1:6" ht="12.75">
      <c r="A253" s="1">
        <v>282944</v>
      </c>
      <c r="B253" s="2">
        <f t="shared" si="13"/>
        <v>29.154</v>
      </c>
      <c r="C253" s="5">
        <v>369678</v>
      </c>
      <c r="D253" s="5">
        <f t="shared" si="14"/>
        <v>92419.5</v>
      </c>
      <c r="E253" s="3">
        <f t="shared" si="15"/>
        <v>0.7681152474145465</v>
      </c>
      <c r="F253" s="4">
        <f t="shared" si="16"/>
        <v>2897.4180115197123</v>
      </c>
    </row>
    <row r="254" spans="1:6" ht="12.75">
      <c r="A254" s="1">
        <v>283044</v>
      </c>
      <c r="B254" s="2">
        <f t="shared" si="13"/>
        <v>29.254</v>
      </c>
      <c r="C254" s="5">
        <v>369578</v>
      </c>
      <c r="D254" s="5">
        <f t="shared" si="14"/>
        <v>92394.5</v>
      </c>
      <c r="E254" s="3">
        <f t="shared" si="15"/>
        <v>0.7703544028442968</v>
      </c>
      <c r="F254" s="4">
        <f t="shared" si="16"/>
        <v>2904.7624413292933</v>
      </c>
    </row>
    <row r="255" spans="1:6" ht="12.75">
      <c r="A255" s="1">
        <v>283194</v>
      </c>
      <c r="B255" s="2">
        <f t="shared" si="13"/>
        <v>29.404</v>
      </c>
      <c r="C255" s="5">
        <v>369752</v>
      </c>
      <c r="D255" s="5">
        <f t="shared" si="14"/>
        <v>92438</v>
      </c>
      <c r="E255" s="3">
        <f t="shared" si="15"/>
        <v>0.7664585882367818</v>
      </c>
      <c r="F255" s="4">
        <f t="shared" si="16"/>
        <v>2891.984169416644</v>
      </c>
    </row>
    <row r="256" spans="1:6" ht="12.75">
      <c r="A256" s="1">
        <v>283294</v>
      </c>
      <c r="B256" s="2">
        <f t="shared" si="13"/>
        <v>29.504</v>
      </c>
      <c r="C256" s="5">
        <v>369716</v>
      </c>
      <c r="D256" s="5">
        <f t="shared" si="14"/>
        <v>92429</v>
      </c>
      <c r="E256" s="3">
        <f t="shared" si="15"/>
        <v>0.7672644969908472</v>
      </c>
      <c r="F256" s="4">
        <f t="shared" si="16"/>
        <v>2894.6275501299788</v>
      </c>
    </row>
    <row r="257" spans="1:6" ht="12.75">
      <c r="A257" s="1">
        <v>283394</v>
      </c>
      <c r="B257" s="2">
        <f t="shared" si="13"/>
        <v>29.604</v>
      </c>
      <c r="C257" s="5">
        <v>369578</v>
      </c>
      <c r="D257" s="5">
        <f t="shared" si="14"/>
        <v>92394.5</v>
      </c>
      <c r="E257" s="3">
        <f t="shared" si="15"/>
        <v>0.7703544028442968</v>
      </c>
      <c r="F257" s="4">
        <f t="shared" si="16"/>
        <v>2904.7624413292933</v>
      </c>
    </row>
  </sheetData>
  <sheetProtection/>
  <printOptions/>
  <pageMargins left="1" right="1" top="1.6666666666666667" bottom="1.6666666666666667" header="1" footer="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</cp:lastModifiedBy>
  <dcterms:modified xsi:type="dcterms:W3CDTF">2009-04-06T15:56:23Z</dcterms:modified>
  <cp:category/>
  <cp:version/>
  <cp:contentType/>
  <cp:contentStatus/>
</cp:coreProperties>
</file>